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bcgcatenax.sharepoint.com/sites/Portfolio/Shared Documents/Onboarding SME - LE/Catena-X at Large Enterprises/02_Guides for Release/August 2023/"/>
    </mc:Choice>
  </mc:AlternateContent>
  <xr:revisionPtr revIDLastSave="25" documentId="13_ncr:1_{40AA4283-68B8-7148-91AB-49379653094D}" xr6:coauthVersionLast="47" xr6:coauthVersionMax="47" xr10:uidLastSave="{D744253B-5252-44A6-BF1F-23A4FA577945}"/>
  <bookViews>
    <workbookView xWindow="-28920" yWindow="-120" windowWidth="29040" windowHeight="15840" xr2:uid="{8A34CC41-AE59-4DD3-83D0-40252DB69D5F}"/>
  </bookViews>
  <sheets>
    <sheet name="00_Introduction" sheetId="11" r:id="rId1"/>
    <sheet name="00_Status &amp; Details" sheetId="35" r:id="rId2"/>
    <sheet name="00_Onboarding Journey" sheetId="12" r:id="rId3"/>
    <sheet name="01_OP" sheetId="19" r:id="rId4"/>
    <sheet name="02_PA" sheetId="15" r:id="rId5"/>
    <sheet name="03_CXR" sheetId="33" r:id="rId6"/>
    <sheet name="04_TE" sheetId="23" r:id="rId7"/>
    <sheet name="05_OE" sheetId="29" r:id="rId8"/>
    <sheet name="06_GL" sheetId="31" r:id="rId9"/>
  </sheets>
  <externalReferences>
    <externalReference r:id="rId10"/>
    <externalReference r:id="rId11"/>
    <externalReference r:id="rId12"/>
    <externalReference r:id="rId13"/>
    <externalReference r:id="rId14"/>
    <externalReference r:id="rId15"/>
  </externalReferences>
  <definedNames>
    <definedName name="_xlnm._FilterDatabase" localSheetId="3" hidden="1">'01_OP'!$I$9:$T$21</definedName>
    <definedName name="_xlnm._FilterDatabase" localSheetId="4" hidden="1">'02_PA'!$H$9:$S$33</definedName>
    <definedName name="_xlnm._FilterDatabase" localSheetId="5" hidden="1">'03_CXR'!$I$9:$W$15</definedName>
    <definedName name="_xlnm._FilterDatabase" localSheetId="6" hidden="1">'04_TE'!$H$9:$U$32</definedName>
    <definedName name="_xlnm._FilterDatabase" localSheetId="7" hidden="1">'05_OE'!$I$9:$V$10</definedName>
    <definedName name="_xlnm._FilterDatabase" localSheetId="8" hidden="1">'06_GL'!$H$9:$S$15</definedName>
    <definedName name="Area">#REF!</definedName>
    <definedName name="awareness">'[1]Assessment Levels'!#REF!</definedName>
    <definedName name="Brands1">#REF!</definedName>
    <definedName name="commitment">'[1]Assessment Levels'!#REF!</definedName>
    <definedName name="confidence">'[1]Assessment Levels'!#REF!</definedName>
    <definedName name="DataValidation">#REF!</definedName>
    <definedName name="Engagement">#REF!</definedName>
    <definedName name="frequency">[2]Reference!$A$2:$A$12</definedName>
    <definedName name="Function">#REF!</definedName>
    <definedName name="goal">[2]Reference!#REF!</definedName>
    <definedName name="governance">#REF!</definedName>
    <definedName name="Impact">#REF!</definedName>
    <definedName name="Influence">#REF!</definedName>
    <definedName name="influenceimpact">#REF!</definedName>
    <definedName name="InterviewNotes">#REF!</definedName>
    <definedName name="InterviewNotesStatus">[3]Source1!$C$2:$C$16</definedName>
    <definedName name="InterviewStatus">#REF!</definedName>
    <definedName name="Is_Communication_Cycle_Up_to_date?">#REF!</definedName>
    <definedName name="level">#REF!</definedName>
    <definedName name="Level1">#REF!</definedName>
    <definedName name="Level2">#REF!</definedName>
    <definedName name="level3">#REF!</definedName>
    <definedName name="Name">#REF!</definedName>
    <definedName name="OpCo">#REF!</definedName>
    <definedName name="OtherClassification">#REF!</definedName>
    <definedName name="PriorProjectInterviewNotes">[3]Source1!$D$2:$D$4</definedName>
    <definedName name="project">[2]Reference!#REF!</definedName>
    <definedName name="Rankings">[4]Source!$C$3:$C$7</definedName>
    <definedName name="Rankings1">#REF!</definedName>
    <definedName name="Region">[5]Source1!$G$18:$G$27</definedName>
    <definedName name="Status">#REF!</definedName>
    <definedName name="support">'[1]Assessment Levels'!#REF!</definedName>
    <definedName name="supportlevel">#REF!</definedName>
    <definedName name="xdsad">'[6]lists 1'!$B$2:$B$17</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12" l="1"/>
  <c r="Z13" i="12"/>
  <c r="T13" i="12"/>
  <c r="Q13" i="12"/>
  <c r="M13" i="12"/>
  <c r="H38" i="23"/>
  <c r="H37" i="23"/>
  <c r="H36" i="23"/>
  <c r="H35" i="23"/>
  <c r="I24" i="33"/>
  <c r="I28" i="19"/>
  <c r="I27" i="19"/>
  <c r="H40" i="15"/>
  <c r="H39" i="15"/>
  <c r="I25" i="33"/>
  <c r="I28" i="29"/>
  <c r="I27" i="29"/>
  <c r="H22" i="31"/>
  <c r="H21" i="31"/>
  <c r="I26" i="29" l="1"/>
  <c r="H20" i="31" l="1"/>
  <c r="H19" i="31"/>
  <c r="I25" i="29"/>
  <c r="I23" i="33"/>
  <c r="I22" i="33"/>
  <c r="H23" i="31" l="1"/>
  <c r="I29" i="29"/>
  <c r="H39" i="23"/>
  <c r="I26" i="33"/>
  <c r="H38" i="15"/>
  <c r="H37" i="15"/>
  <c r="I26" i="19"/>
  <c r="I25" i="19"/>
  <c r="H41" i="15" l="1"/>
  <c r="I29" i="19"/>
  <c r="J13" i="12" s="1"/>
  <c r="O17" i="35" l="1"/>
  <c r="O19" i="35" l="1"/>
  <c r="O20" i="35"/>
  <c r="O18" i="35"/>
  <c r="O21" i="35" l="1"/>
</calcChain>
</file>

<file path=xl/sharedStrings.xml><?xml version="1.0" encoding="utf-8"?>
<sst xmlns="http://schemas.openxmlformats.org/spreadsheetml/2006/main" count="1035" uniqueCount="340">
  <si>
    <t>Large Enterprise Onboarding</t>
  </si>
  <si>
    <t>Description</t>
  </si>
  <si>
    <t>- This document provides you with an overview of your onboarding journey to Catena-X and includes detailed descriptions with steps and checklists to complete.
- You can use this document to track your onboarding journey and allocate responsibilities - within your team, based on the recommended role needed to complete each step.
- Each company joining the Catena-X network will have different requirements and goals. This document helps large enterprises identify their technical enablement scenario and give an overview of steps which need to be fulfilled as part of the onboarding process.</t>
  </si>
  <si>
    <t>How to</t>
  </si>
  <si>
    <r>
      <t xml:space="preserve">- Prior to starting with this checklist </t>
    </r>
    <r>
      <rPr>
        <b/>
        <sz val="11"/>
        <color theme="1"/>
        <rFont val="Manrope"/>
      </rPr>
      <t xml:space="preserve">make sure you have reviewed the onboarding documents on the Catena-X Website: </t>
    </r>
    <r>
      <rPr>
        <sz val="11"/>
        <color theme="1"/>
        <rFont val="Manrope"/>
      </rPr>
      <t xml:space="preserve"> </t>
    </r>
  </si>
  <si>
    <t>Onboarding Guide, Data Integration Patterns Guide, Data Governance Guide</t>
  </si>
  <si>
    <r>
      <t>- Use the tab</t>
    </r>
    <r>
      <rPr>
        <b/>
        <sz val="11"/>
        <color theme="1"/>
        <rFont val="Manrope"/>
      </rPr>
      <t xml:space="preserve"> "00_Status Tracking"</t>
    </r>
    <r>
      <rPr>
        <sz val="11"/>
        <color theme="1"/>
        <rFont val="Manrope"/>
      </rPr>
      <t xml:space="preserve"> for the high-level overview of your onboarding journey. Here you can view descriptions and find an overview of things you need to know to complete each step.
- Each step along the onboarding journey has a </t>
    </r>
    <r>
      <rPr>
        <b/>
        <sz val="11"/>
        <color theme="1"/>
        <rFont val="Manrope"/>
      </rPr>
      <t>reference to a tab</t>
    </r>
    <r>
      <rPr>
        <sz val="11"/>
        <color theme="1"/>
        <rFont val="Manrope"/>
      </rPr>
      <t xml:space="preserve"> (e.g. 01_OP, 02_PA, etc.). These are linked in the status tracking tab, and you can find a detailed check list on how-to complete each step. 
- Use the following </t>
    </r>
    <r>
      <rPr>
        <b/>
        <sz val="11"/>
        <color theme="1"/>
        <rFont val="Manrope"/>
      </rPr>
      <t>call-out boxes</t>
    </r>
    <r>
      <rPr>
        <sz val="11"/>
        <color theme="1"/>
        <rFont val="Manrope"/>
      </rPr>
      <t xml:space="preserve"> for tips on how to use this excel as a working document e.g., see below:</t>
    </r>
  </si>
  <si>
    <t>Best Practices</t>
  </si>
  <si>
    <t>- Make sure to track your status as you go along. You will find an overview on each tab on which items are "not started", "in progress", "complete" or "optional - not Necessary". This will help you keep an overview of where you are in your onboarding journey.
- The status on "00_Status Tracking" and on this tab will update automatically - so no need to make adjustments.
- Use the scenario questionnaire on the right to determine you Catena-X technical onboarding scenario. Once you have determined your scenario, you can use this to filter the checklists to items which are specific to your scenario.
- You can also filter the checklists based on you role i.e., General Manager, Business Specialist, or IT specialist.</t>
  </si>
  <si>
    <t>Not Started</t>
  </si>
  <si>
    <t>Work in Progress</t>
  </si>
  <si>
    <t>Completed Steps</t>
  </si>
  <si>
    <t>Total Steps</t>
  </si>
  <si>
    <t>Percentage Complete</t>
  </si>
  <si>
    <r>
      <rPr>
        <b/>
        <i/>
        <sz val="11"/>
        <color theme="1"/>
        <rFont val="Manrope"/>
      </rPr>
      <t xml:space="preserve">Please note: </t>
    </r>
    <r>
      <rPr>
        <sz val="11"/>
        <color theme="1"/>
        <rFont val="Manrope"/>
      </rPr>
      <t xml:space="preserve">Technical Enablement and Organizational Enablement should happen in parallel! </t>
    </r>
  </si>
  <si>
    <t xml:space="preserve">Welcome to your Catena-X onboarding journey! </t>
  </si>
  <si>
    <t>Start your 
journey here</t>
  </si>
  <si>
    <t>01 | Onboarding Preparation</t>
  </si>
  <si>
    <t>02 | Pre-Assessment</t>
  </si>
  <si>
    <t>03 | Registration</t>
  </si>
  <si>
    <t>04 | Technical Enablement</t>
  </si>
  <si>
    <t>05 | Org Enablement</t>
  </si>
  <si>
    <t>06 | Internal Go-Live</t>
  </si>
  <si>
    <t>Congrats! Onboarding 
has been completed</t>
  </si>
  <si>
    <t>Area</t>
  </si>
  <si>
    <t xml:space="preserve">Initial Onboarding Information </t>
  </si>
  <si>
    <t>Onboarding Partner</t>
  </si>
  <si>
    <t>Business Value</t>
  </si>
  <si>
    <t xml:space="preserve">Legal </t>
  </si>
  <si>
    <t>Tech Assessment</t>
  </si>
  <si>
    <t>Decision Questionnaire</t>
  </si>
  <si>
    <t>Backend Prep and Data Transformation</t>
  </si>
  <si>
    <t>Enabling Data Exchange</t>
  </si>
  <si>
    <t>Data Access &amp; Discovery</t>
  </si>
  <si>
    <t>E2E Testing</t>
  </si>
  <si>
    <t>Data Governance</t>
  </si>
  <si>
    <t>Training</t>
  </si>
  <si>
    <t>Go-Live Prep</t>
  </si>
  <si>
    <t>Go-Live</t>
  </si>
  <si>
    <t>Description &amp; Purpose</t>
  </si>
  <si>
    <t>- Receive all relevant information on the onboarding journey via the onboarding package.
- Clarification of the main onboarding-related questions.
- Assure core stakeholders required for onboarding are mobilized and informed to assure a smooth onboarding journey.</t>
  </si>
  <si>
    <t>- If needed, a consulting, implementation, and/ or backend integration partner can support your company during onboarding.
- Check with Association or Catena-X Marketplace(s) for existing consultancy offers or utilize standard software packages or consulting services to leverage existing expertise and skills, and to reduce onboarding and integration efforts.</t>
  </si>
  <si>
    <t>- Analyze internal business value of joining Catena-X network using the business value framework.
- Catena-X offers your organization a wide range of business opportunities such as new data-driven business models and room for innovation. 
- Derive arguments to convince sponsors and decision makers within the joining company.</t>
  </si>
  <si>
    <t>- For the success of the Catena-X network and each individual partner it is crucial to know the legal and contractual requirements For the participating companies which are needed to execute data exchange between the Catena-X participants.
- Assess existing contractual agreement with Catena-X Partners as well as the Catena-X principles For data exchange via EDC and the Catena-X governance Framework.</t>
  </si>
  <si>
    <t xml:space="preserve">-Assess the technical infrastructure and organizational set up of your company prior to joining Catena-X.
- Answer the questions in the assessment to help to make decisions on the deployment scenarios, make or buy options, operations and more later in the onboarding process.
Note: The results of the technical assessment are meant for an internal onboarding preparation and do not need to be shared with anybody else, unless a companies explicitly wishes to do so. </t>
  </si>
  <si>
    <t>- Conduct the scenario questionnaire  to determine your companies technical onboarding scenario (see tab 00_Visualization Onboarding) .
- The onboarding journey will vary based on your type of participation in the network: If and in which use-cases you participate and if you use managed services or business apps will determine scope and specific actions during onboarding.</t>
  </si>
  <si>
    <t>- Prior to registration, assessment and decision needs to be made which legal entity/entities should represent the company within the Catena-X Ecosystem.
- To get access to the Catena-X ecosystem including offered apps and services, registration with an Operating Company must be completed.
- The registration process takes place using Catena-X registration form (currently link received via email).
- During registration confirm signature and compliance with Catena-X  10 Golden Rules and Use Case Policies.</t>
  </si>
  <si>
    <t>- A review of the current technical environment will be necessary to validate tech scope.
- To efficiently exchange data and enable consumption of value-added services, a standardized data format is needed for use case participation and related preparation of data offer (= asset + access and usage policies) for the EDC.
- The standardized data models will require efforts regarding the transformation of data within your company to the Catena-X standard.</t>
  </si>
  <si>
    <t>- In this step the EDC is set up and enabled for data exchange.
- As the data demands by partners will often not be known upfront, it is important to be able to react to change requests quickly and design and build data pipelines that are configurable and can be adapted to the specific needs of partners.</t>
  </si>
  <si>
    <t>- Depending on the use case, different mechanisms for data discovery and access might be used. For most use cases the AAS / Digital twin approach is used
- The Digital Twin Registry provides a source of information ("phone book").
- All digital twins within the data ecosystem need to be registered so that they can be found by data consumers.
- The registry is a decentral component that needs to be deployed along with the EDC.</t>
  </si>
  <si>
    <t>Testing the set-up system for its functionality and stability as well as performing conformance test to check adherence to  pre-defined standards.</t>
  </si>
  <si>
    <t>- Just as any other system the Catena-X components, including data pipelines from source systems, EDC and asset registration at the digital twin registry must be monitored. 
- Furthermore, IT operations for the components need to be ensured, including incident response / ticketing processes for requests from outside the company.</t>
  </si>
  <si>
    <t>- It is necessary to assess the impact of joining the Catena-X network on your data governance framework; it is a perquisite for sharing data between partners in the Catena-X network.
- Integrate Catena-X in your Data Governance Framework (strategy, organization, processes &amp; standards, technology &amp; solutions) incl. legal agreements and data contracts (EDC), data release processes, data provisioning and consumption scenarios.</t>
  </si>
  <si>
    <t xml:space="preserve">- Depending on the use cases and the goals your company wants to achieve with Catena-X, people, processes, and technology may be significantly impacted. 
- For a successful transformation, a comprehensive impact analysis of the affected organizational parts is necessary and should be followed by supporting transformation activities. </t>
  </si>
  <si>
    <t>Prepare communication and documentation around go live. Additionally, submit certification of conformity assessment prior to go-live.</t>
  </si>
  <si>
    <t>The go-live is the final step of the onboarding journey after which regular IT operations for data exchange is possible.</t>
  </si>
  <si>
    <t>Required for</t>
  </si>
  <si>
    <t>Optional for</t>
  </si>
  <si>
    <t>Refer to tab</t>
  </si>
  <si>
    <t>01_OP'</t>
  </si>
  <si>
    <t>02_PA'</t>
  </si>
  <si>
    <t>03_Catena-XR'</t>
  </si>
  <si>
    <t>04_TE'</t>
  </si>
  <si>
    <t>05_OE'</t>
  </si>
  <si>
    <t>06_GL'</t>
  </si>
  <si>
    <t>Responsibility</t>
  </si>
  <si>
    <t>GM, IT, BUS</t>
  </si>
  <si>
    <t>GM</t>
  </si>
  <si>
    <t>GM, BUS</t>
  </si>
  <si>
    <t>IT</t>
  </si>
  <si>
    <t>IT, BUS</t>
  </si>
  <si>
    <t>IT/BUS</t>
  </si>
  <si>
    <t xml:space="preserve">Status </t>
  </si>
  <si>
    <t>Notes:</t>
  </si>
  <si>
    <t xml:space="preserve">Role: GM = General Manager; IT = IT Specialist; BUS= Business Specialist </t>
  </si>
  <si>
    <t>**Step becomes optional when using a managed service</t>
  </si>
  <si>
    <t>Involved Roles</t>
  </si>
  <si>
    <t>No.</t>
  </si>
  <si>
    <t>Category</t>
  </si>
  <si>
    <t>Subcategory</t>
  </si>
  <si>
    <t>Checklist Item</t>
  </si>
  <si>
    <t>Context</t>
  </si>
  <si>
    <t>Status</t>
  </si>
  <si>
    <t>Notes / Answer</t>
  </si>
  <si>
    <t>BUS</t>
  </si>
  <si>
    <t>Requirement</t>
  </si>
  <si>
    <t>Further Resources</t>
  </si>
  <si>
    <t>Initial Information and Set-up</t>
  </si>
  <si>
    <t xml:space="preserve">Review initial information provided </t>
  </si>
  <si>
    <t>Have you reviewed the basic information packages i.e. Onboarding Guide, Data Governance Guide, Data Integration Patterns Guide?</t>
  </si>
  <si>
    <t xml:space="preserve">To be enabled to make efficient decisions during the onboarding processes it is essential review basic Catena-X information </t>
  </si>
  <si>
    <t>Add your notes here</t>
  </si>
  <si>
    <t>X</t>
  </si>
  <si>
    <t>M</t>
  </si>
  <si>
    <t>Please refer to the onboarding guides for further information</t>
  </si>
  <si>
    <t>Have you reviewed the general Catena-X Presentation?</t>
  </si>
  <si>
    <t>Get a general overview and understand the principles of the first open and collaborative data ecosystem by reading about the Vision and Goals and working through the introductory presentation "Catena-X Overview". This document will always provide you the most current information available.  For more information on offers and standards including the central component EDC or Digital Twin/Semantic Layer, please also see https://catena-x.net/en/offers.</t>
  </si>
  <si>
    <t>Inform yourself via the Catena-X Overview Presentation</t>
  </si>
  <si>
    <t>Have you reviewed the Catena-X Governance Framework for Data Space Operations?</t>
  </si>
  <si>
    <t>The Governance Framework for data space operations is designed to follow the highest standards of legal conduct. It includes detailed information on data sovereignty, mandatory use case requirements, and other legal considerations that need to be considered and adhered to when participating in the Data Space.</t>
  </si>
  <si>
    <t>Review the Catena-X Governance Framework</t>
  </si>
  <si>
    <t>Have you familiarized yourself with Catena-X terminology? E.g. by referring to definitions in onboarding guide or approaching your use case counterparts for further resources.</t>
  </si>
  <si>
    <t>The Catena-X Glossary is defining the nomenclature used in the Catena-X project. It is enhanced constantly.</t>
  </si>
  <si>
    <t>O</t>
  </si>
  <si>
    <t>Catena-X FAQs</t>
  </si>
  <si>
    <t>Align on internal business strategy and reasoning for Catena-X participation</t>
  </si>
  <si>
    <t>Do you have a clear understanding of which use case you will be participating in? If not, have you reviewed the list of use cases? Have you put initial thought into if the presented use cases match your business strategy?</t>
  </si>
  <si>
    <t xml:space="preserve">Catena-X offers various use cases to participate in. Therefore, it is important to evaluate which use cases are important for your company? Does management of your use case portfolio change due to the prosumption of external use cases? Which data can you contribute? </t>
  </si>
  <si>
    <t>Review the use cases on the Catena-X website</t>
  </si>
  <si>
    <t>Why do you want or need to participate in the Catena-X network? Does the initiative for participation come from the company or legal requirements? Does the initiative to participate in Catena-X come from a customer or other stakeholder?</t>
  </si>
  <si>
    <t xml:space="preserve">To be enabled to make efficient decisions during the onboarding processes it is essential to have a clear picture on why the company wants to participate in Catena-X </t>
  </si>
  <si>
    <t>Are there any restrictions (e.g. legal, competition) that prevent you from participating in the Catena-X network?</t>
  </si>
  <si>
    <t>Figure out any major legal restrictions prior to starting the onboarding process.</t>
  </si>
  <si>
    <t>Review basic Catena-X organization and set-up</t>
  </si>
  <si>
    <t>Mobilize internal Team</t>
  </si>
  <si>
    <t>Have you mobilized the role of the General Manager, IT Specialist, and Business specialist to support the onboarding journey?</t>
  </si>
  <si>
    <t>To complete the Catena-X onboarding journey all three roles must be filled. The information package provides information for three important stakeholder groups of your company. Has this information been distributed to the respective stakeholders (GM, business specialist, IT specialist)?</t>
  </si>
  <si>
    <t xml:space="preserve">Have you put initial thought into which business departments'  work will be affected by the use cases? And how will the IT processes be affected by the use cases? </t>
  </si>
  <si>
    <t xml:space="preserve">To ensure efficient onboarding and timely communication to necessary stakeholders, this should be defined in advance. More details on this topic are part of the step "organizational enablement" </t>
  </si>
  <si>
    <t>Are the specific subject matter experts known in your company and have they been able to review information on Catena-X?</t>
  </si>
  <si>
    <t>To ensure efficient onboarding and timely communication to necessary stakeholders, this should be defined in advance</t>
  </si>
  <si>
    <t>Review technical documentation</t>
  </si>
  <si>
    <t xml:space="preserve">Has your IT reviewed the Catena-X IT stack? </t>
  </si>
  <si>
    <t xml:space="preserve">To ensure that Catena-X can be integrated into your IT-organization, an architect should review the Catena-X tech-stack. </t>
  </si>
  <si>
    <t>x</t>
  </si>
  <si>
    <t>Overview Eclipse Tractus-X  - e.g. Connector KIT, Traceability KIT
Eclipse Tractus-X GitHub</t>
  </si>
  <si>
    <t>Review need for consulting package /onboarding partner</t>
  </si>
  <si>
    <t>Do you need support for the onboarding process from external consulting partners? Review Catena-X offering for consulting packages / consulting partners</t>
  </si>
  <si>
    <t>Consulting packages are being offered in order to ensure successful onboarding onto the Catena-X platform and help your organization along the way. Review the Catena-X overview of consulting packages to decide on a suitable onboarding partner. Please refer to the Catena-X onboarding guide for more information.</t>
  </si>
  <si>
    <t>Onboarding Guide: Initial Information for Large Enterprises (catena-x.net)</t>
  </si>
  <si>
    <t>Status Onboarding Preparation</t>
  </si>
  <si>
    <t>Completed Items</t>
  </si>
  <si>
    <t>Total Items</t>
  </si>
  <si>
    <t>Sub Category</t>
  </si>
  <si>
    <t>Business Value Assessment</t>
  </si>
  <si>
    <t>Review Business Value Framework</t>
  </si>
  <si>
    <t>Review business value e.g. by using proposed business value framework in onboarding guide.</t>
  </si>
  <si>
    <t xml:space="preserve">A business value framework is a standardized criteria matrix template to evaluate the potential business value for large enterprises. A sample template is provided in the onboarding guide and should support the decision-making process when considering to join the Catena-X Network. The business value framework is divided into four categories since Catena-X might create value for your organization in four different ways: Growing revenue, managing costs, increasing intangible value, and mitigating risk. </t>
  </si>
  <si>
    <t>Refer to business value framework in Onboarding Guide</t>
  </si>
  <si>
    <t>Legal Assessment</t>
  </si>
  <si>
    <t>Review Catena-X Legal Framework &amp; Requirements</t>
  </si>
  <si>
    <t>Have you checked bilateral agreements with your data exchange partner(s)? Have you familiarized yourself with the Governance Framework Framework and general legal set-up for data exchange within Catena-X? Have you reached out to your use case counterpart for any specific requirements you should be aware of?</t>
  </si>
  <si>
    <t>There are different stages of contractual agreements that you will need to accept prior to being accepted as a trusted partner for data exchange in the Catena-X Ecosystem. 
1. Bilateral Partner Agreements (B2B with your data exchange partner)
2. Access and Service Agreements (with Operating Company)
3. Compliance with Catena-X Governance Framework on Data Space and Use Case Level (released by Association, signed with Operating Company prior to registration)
4. Compliance with Catena-X Governance Framework on Data Offer and Data Usage Level for configuring specific data offers (released by Association, negotiated peer-to-peer via EDC).
In case there are existing partner relationships, negotiated by Key Account Management or Purchasing, e.g., understand what contractual responsibilities are already contained or may need to enhanced for data exchange via Catena-X.
The Governance Framework includes detailed information on mandatory frame agreements on different levels (data space, use case, data offer, data usage) that you should review. You will need to confirm compliance with these standards and conditions by signing a legal binding agreement with an operating company prior to registration.
Each data provider will create so called contract offers for specific data assets that he wants to make available to data consumers. A contract offer consists of the data asset (a description and access instructions to the actual data) and access and usage policies. The potential supplier for the available contract offers with the data (assets) combined with their terms of use (policies) and ultimately selects one or more contracts. The provider confirms the contract and sends it to the user (agreement is in place).</t>
  </si>
  <si>
    <t>Refer to the Governance Framework for Data Space Operations</t>
  </si>
  <si>
    <t>Have you internally reviewed specific compliance and antitrust law requirements for Catena-X participation? In the context of international data exchange, have you reviewed the requirements of the DSGVO (GDPR)?</t>
  </si>
  <si>
    <t>Familiarizing yourself with legal requirements prior to Catena-X is essential prior to starting the registration process.</t>
  </si>
  <si>
    <t>Technical Assessment</t>
  </si>
  <si>
    <t>Review organization and processes</t>
  </si>
  <si>
    <t xml:space="preserve">Have you already decided if you will operate the required components by yourself or if you buy a managed service or business application? </t>
  </si>
  <si>
    <t xml:space="preserve">This is one of the major questions that influences i.e. where you will deploy the components, which team is responsible etc. E.g. if you deploy a managed Solution, this will be very much different than operating a technical component as the EDC on your own. </t>
  </si>
  <si>
    <t>Which department/group will be responsible for deploying and operating the required Catena-X decentral components?</t>
  </si>
  <si>
    <t xml:space="preserve">Depending on the result of the previous  question, there will be different responsibilities. </t>
  </si>
  <si>
    <t xml:space="preserve">Do the groups that will be responsible for operating the needed Catena-X components have the skills to do so? </t>
  </si>
  <si>
    <t xml:space="preserve">If you decide to use managed services or business applications, you won't need to build up the required skills. Only if you decide to operate e.g. the EDC or the Decentral Digital Twin Registry yourselves, you will need a DevOps Team that knows the technology. </t>
  </si>
  <si>
    <t>Do you use Kubernetes/ Docker? If not - be prepared to put in extra effort</t>
  </si>
  <si>
    <t>Are there any Internal IT Guidelines such as Information Protection or Cybersecurity (for external interfaces) which need to be considered?</t>
  </si>
  <si>
    <t xml:space="preserve">You are going to expose endpoints to the internet and exchange data with external companies. Sometimes, special in-house regulations need to be taken into account such as the use of a DMZ, special firewall restrictions etc. </t>
  </si>
  <si>
    <t>Which department/group will be responsible for deploying and operating the various Catena-X components?</t>
  </si>
  <si>
    <t xml:space="preserve">Depending on the result of the first question, there will be different responsibilities. </t>
  </si>
  <si>
    <t>Assessment: Existing Infrastructure, Development, and Operations</t>
  </si>
  <si>
    <t>What is the Cloud vs On Premise strategy - Are you allowed/able to deploy components in the cloud? Are there any restrictions to that?</t>
  </si>
  <si>
    <t>Is there already a preferred cloud provider defined?</t>
  </si>
  <si>
    <t xml:space="preserve">The Catena-X reference implementations that you find in the open source repositories are mainly developed cloud agnostic on Kubernetes. However, for certain components extensions such as the AWS Secrets Manager or the Azure Key Vault are used. </t>
  </si>
  <si>
    <t>Please refer to Data Governance and Data Integrations Patterns Guide</t>
  </si>
  <si>
    <t xml:space="preserve">If you are operating components in the cloud, are you using kubernetes as a container management system? </t>
  </si>
  <si>
    <t>All Catena-X reference implementations are developed and tested on Kubernetes. While there are certainly other ways of operating those component within your company, this is the most convenient and advised way.</t>
  </si>
  <si>
    <t>Is there an architecture overview available for the  infrastructure in which you are going to deploy Catena-X components?</t>
  </si>
  <si>
    <t>The Catena-X components come with a basic set of authentication and authorization. However there's the option to connect a company IdP to Catena-X for the login into the portal, which gives access to the marketplace and various web applications.</t>
  </si>
  <si>
    <t xml:space="preserve">How is the identity and access management defined for the access to IT Systems? </t>
  </si>
  <si>
    <t xml:space="preserve">You might want to make sure that not each of your employees has access to the Catena-X components running in your infrastructure. Sometimes there are even guidelines that need to be followed in terms of access to components before they can go live. </t>
  </si>
  <si>
    <t>How does your standard deployment processes look like (CI/ CD, ...)?</t>
  </si>
  <si>
    <t>The EDC will be public facing and in case of problems in e.g. data quality or EDC operations, you will need to be able to respond to external requests.</t>
  </si>
  <si>
    <t>Do you have a standard operations toolbox with defined SLAs, Operating Hours, Incident Management etc.? Is that capable of receiving and managing external requests from other companies?</t>
  </si>
  <si>
    <t>Are you familiar with using and operating open source components?</t>
  </si>
  <si>
    <t xml:space="preserve">All of the Catena-X components (except for the business apps of course) are developed and maintained in open source repositories under the Apache 2.0 license. You might need a special approval to operate one of those components within your company. </t>
  </si>
  <si>
    <t>Assessment: Data and provisioning</t>
  </si>
  <si>
    <t xml:space="preserve">Do you have an internal data release process? Does it already cover the option to release data to external partners? </t>
  </si>
  <si>
    <t xml:space="preserve">Being able to - technically - provide data is only one side of the equation. You will also need to be able to release (and receive) data from a business perspective, i.e. get the allowance to release data to partners. </t>
  </si>
  <si>
    <t>Do you have a data integration strategy? (E.g. Do you use a data lake  for data integration  or a decoupling layer?)</t>
  </si>
  <si>
    <t>How many relevant backend systems need to be integrated? Where are the systems hosted?</t>
  </si>
  <si>
    <t>That depends on the use-case and your data integration strategy. Depending on those, you will need to retrieve and combine data from various source system into new data assets that can than be shared with external partners.</t>
  </si>
  <si>
    <t>Environment (OnPrem/AWS/Azure...); Infra-Stack (e.g. Kubernetes, Docker Swarm…)</t>
  </si>
  <si>
    <t xml:space="preserve">Who is the counter part for each of those backend system? </t>
  </si>
  <si>
    <t>Status Pre-Assessment</t>
  </si>
  <si>
    <t>Scenarios</t>
  </si>
  <si>
    <t>CA</t>
  </si>
  <si>
    <t>1. Scenario Business App</t>
  </si>
  <si>
    <t>2. Scenario UC Integrated</t>
  </si>
  <si>
    <t>3. Scenario No UC</t>
  </si>
  <si>
    <t>Scenario Decision Questionnaire</t>
  </si>
  <si>
    <t>Complete Decision Questionnaire</t>
  </si>
  <si>
    <t>Conduct the scenario questionnaire to determine onboarding and registration scenario  (see below).</t>
  </si>
  <si>
    <t>The onboarding journey will vary based on your type of participation in the network: If and in which use-cases you participate and if you use managed services or business apps, will change the onboarding steps that you need to perform.</t>
  </si>
  <si>
    <t>Refer to onboarding scenario questionnaire on tab 00_Visualization Onboarding</t>
  </si>
  <si>
    <t>Registration</t>
  </si>
  <si>
    <t xml:space="preserve">Prepare Registration </t>
  </si>
  <si>
    <t>Assess and define company representation for data exchange within Catena-X.</t>
  </si>
  <si>
    <t xml:space="preserve">Each company has its own organizational structure, consisting of different legal entities and / or subsidiaries. Depending on the organizational structures, technical and legal considerations and prior to registration to the Catena-X Ecosystem, each partner must clarify how their data exchange in the data space should be set up: which legal entities (BPNLs) represent the company for data exchange and what considerations need to be taken to decide on respective IT Stack (e.g. EDC instances) for data exchange. </t>
  </si>
  <si>
    <t xml:space="preserve">See respective section in Onboarding Guide: Initial Information for Large Enterprises (catena-x.net) </t>
  </si>
  <si>
    <t>Define company admin.</t>
  </si>
  <si>
    <t>Define company admin for online registration process. This person will also be responsible for registering future users in the Catena-X portal and app / service subscriptions.</t>
  </si>
  <si>
    <t>Receive Initial Registration Information</t>
  </si>
  <si>
    <t xml:space="preserve">Contact one o the Catena-X Operating Companies and sign contractual agreements.  </t>
  </si>
  <si>
    <t xml:space="preserve">To become part of the Catena-X Ecosystem as a partipicant, registration with an Operating Company is required. 
As of Rel 3.2, the first initial operating Company is Cofinity-X. Prior to actual registration invitation, you will need to sign respective contractual agreements like, for example User Access Agreement (for admission to platform and use of solutions in the marketplace) and Core Service Agreement (for admission to platform and use of core services). </t>
  </si>
  <si>
    <t>See contacts of initial operating company Cofinity-X on their Website under products-and-services</t>
  </si>
  <si>
    <t>Company admin to start registration process by accessing link sent from Catena-X operator via email.</t>
  </si>
  <si>
    <t xml:space="preserve">The Catena-X operator to send you the email with the link, once this has been triggered by either your onboarding partner or yourself. Please note during onboarding, each member company needs to undergo a know your customer (KYC) process where the identity of the company is validated by a trusted third party. </t>
  </si>
  <si>
    <t>Fill Our Registration Form</t>
  </si>
  <si>
    <t xml:space="preserve">Fill out registration form with company details and role. </t>
  </si>
  <si>
    <t xml:space="preserve">Insert company data, select company role inside the Catena-X network, upload Company Identification Document.
</t>
  </si>
  <si>
    <t>Review  Catena-X Principles for data exchange and confirm compliance with Catena-X Governance Framework</t>
  </si>
  <si>
    <t>Review and confirm compliance with Catena-X Governance Framework on, e.g., Data Space and Use Case Levels and submit registration form.</t>
  </si>
  <si>
    <t>In order to be listed as trusted partner for data exchange, you must have signed (paper-based) agreements and confirm your signature and compliance to the Catena-X Governance Frame Agreements: 
- 10 Golden Rules and
-  Use Case Policies for each use case you want to participate in. 
The token received at registration will allow a data consumer to ask for data offers from the data provider.</t>
  </si>
  <si>
    <t>Refer to Catena-X Governance Framework on tab 02_PA</t>
  </si>
  <si>
    <t>Gain access to Catena-X Portal</t>
  </si>
  <si>
    <t>Receive company application approval. Refer to approval email for detailed information and next steps.</t>
  </si>
  <si>
    <t>Once registration has been completed with Operating Company, access will be granted  to respective Catena-X portal and marketplace.</t>
  </si>
  <si>
    <t>Invite Users</t>
  </si>
  <si>
    <t>Invite users and assign them with the right roles</t>
  </si>
  <si>
    <t>Per default, only the admin has access to Catena-X. The admin can invite further users and assign them with the right roles so that they can use Catena-X.</t>
  </si>
  <si>
    <t xml:space="preserve">Optional: Connect IdP </t>
  </si>
  <si>
    <t>Enable IdP in the admin menu and setup all relevant information for a federation of an existing company internal IdP with Catena-X</t>
  </si>
  <si>
    <t>This enables users to log in with their existing credentials that they already use within their own company</t>
  </si>
  <si>
    <t xml:space="preserve">Status Registration </t>
  </si>
  <si>
    <t>Sub-Category</t>
  </si>
  <si>
    <t>1. Scenario Business 
App</t>
  </si>
  <si>
    <t>Prepare Technical Onboarding</t>
  </si>
  <si>
    <t>Start with backend integration prep by reading the Data Integration Pattern Guide.</t>
  </si>
  <si>
    <t>There are two specific scenarios in context of external data exchange that need to be considered. 1) Outbound: Data provisioning to external partners. 2) Inbound: Data Consumption from external Partners. As the data demands by partners will often not be known upfront, it is important to be able to react to change requests quickly and design and build data pipelines that are configurable and can be adapted to the specific needs of partners.</t>
  </si>
  <si>
    <t>Familiarize yourself with the standard Catena-X semantic models relevant to your use case.</t>
  </si>
  <si>
    <t>The standardized data model will require efforts regarding the transformation of data within your company to the Catena-X standard.</t>
  </si>
  <si>
    <t>Please refer to Catena-X Semantic Models</t>
  </si>
  <si>
    <t>Discuss existing data sources and investigate data quality .</t>
  </si>
  <si>
    <t xml:space="preserve">The data that is exchanged within Catena-X most likely comes from existing source systems. These source systems differ from use case to use-case. For some use cases, many different source systems will need to be identified. The challenge is to get the data in matching quality and interval. </t>
  </si>
  <si>
    <t>Prepare stages (DEV, INT, PROD).</t>
  </si>
  <si>
    <t>Please note this is only relevant if a complete SaaS Service is used. For some configurations, an SaaS vendor will request an environment from you. Also, if the managed service only covers a certain part of the data provisioning pipeline, additonal components might need to be deployed separately</t>
  </si>
  <si>
    <t>Create data mapping structure with own data source and Catena-X format.</t>
  </si>
  <si>
    <t>Execute EDC Set-up</t>
  </si>
  <si>
    <t>Review business strategy within FOSS context.</t>
  </si>
  <si>
    <t>If a company decides to use and operate the FOSS reference implementations of EDC and further components to provide and consume data, they need to be aware of the implications of using FOSS in a business context.</t>
  </si>
  <si>
    <t>Evaluate EDC setup from architectural standpoint (where and how does the EDC connect to the own infrastructure / How many EDCs do I need?).</t>
  </si>
  <si>
    <t xml:space="preserve">The EDC is a set of reference implementations and standardized specifications (APIs, protocols etc.) that allow data flow conditions verification and orchestrate the data exchange preparation and data flow. 
Note: If a Catena-X “certified solution” from one of the app marketplaces is used, the components for data exchange and integration (e.g. EDC, transformation of semantic models) is part of the service offering and doesn’t need to be implemented by a data provider or consumer. A company should still review, how external data exchange via EDC fits into the enterprise architecture </t>
  </si>
  <si>
    <t>Set-up Data Access and Discovery (Dev enviornment)</t>
  </si>
  <si>
    <t>Deploy EDC and further components e.g. Front-end software solutions.</t>
  </si>
  <si>
    <t>Review how EDC will be used in target operations and who will need access / be using EDC e.g. if a front-end will be implemented.</t>
  </si>
  <si>
    <t>Review EDC Documentation 
Data provider and consumer kit(Tractus-X) - Will be available here</t>
  </si>
  <si>
    <t>Connect your backend systems (with previously identified data sources) and build data pipelines.</t>
  </si>
  <si>
    <t>Especially the effort and time to extract and prepare data from backend systems is not to be underestimated. Data from potentially multiple very old systems needs to be extracted and thus transformed from different proprietary data formats and semantics to a unified data asset. Review data integration patterns guide for more information.</t>
  </si>
  <si>
    <t>Please Data Integrations Patterns Guide</t>
  </si>
  <si>
    <t>Review necessity for digital twin registration.</t>
  </si>
  <si>
    <t>Not all Catena-X use-cases use a decentral digital twin registry to discover data. Nevertheless, it is one of the core technical components and needs to be understood in detail. Depending on the use-case, different mechanisms for data discovery and access might be used. For most use-cases the AAS / Digital twin approach is used. The Decentral Digital Twin Registry provides a source of information ("phone book"). The decentral digital twin registry is deployed at each data provider that needs it. All digital twins within your company need to be registered there so that they can be found by data consumers. 
Note: The step might be optional, depending on if the application and managed service that is purchased contains a digital twin registry or if an external one needs to be connected</t>
  </si>
  <si>
    <t>O/M</t>
  </si>
  <si>
    <t>If required: Set up decentral digital twin registry</t>
  </si>
  <si>
    <t>If in the previous step the need for a decentral digital twin registry was determined, it now needs to be deployed and registered at the EDC as an asset</t>
  </si>
  <si>
    <t>Ensure correct link between EDC and Digital Twin registry (Ping test EDC to EDC).</t>
  </si>
  <si>
    <t xml:space="preserve">Testing and development should be done in a local set-up. Test the system incl. conformity testing. Testing the set-up system for its functionality and stability as well as performing conformance test to check if pre-defined standards is adhered to. </t>
  </si>
  <si>
    <t>Deploy to shared Catena-X INT enviornment.</t>
  </si>
  <si>
    <t>Some parts can only be tested as part of the network, step is necessary to integrate into the OpCo's enviornment and execute testing.</t>
  </si>
  <si>
    <t>E2E Integration and Testing</t>
  </si>
  <si>
    <t xml:space="preserve">Prepare and Execute E2E Testing (INT enviornment) </t>
  </si>
  <si>
    <t>Connector Registration.</t>
  </si>
  <si>
    <t xml:space="preserve">To be able to operate a Connector in the Catena-X data space it first needs to be registered. Without registration, connectors can't authenticate and authorize each other. Also, partners can't discover which connectors your company has available for data exchange. Note: If the connector is part of a managed service, the SaaS provider might do the registration for you. </t>
  </si>
  <si>
    <t xml:space="preserve"> Ensure Tech User creation.</t>
  </si>
  <si>
    <t xml:space="preserve">For central components such as the connector discovery service or the registry, a technical user for authentication and authorization is needed. Those need to be created first. </t>
  </si>
  <si>
    <t>Check for visibility of registered Digital Twins</t>
  </si>
  <si>
    <t>As part of the testing you will want to make sure that the data that you register via your data pipelines is visible in the Digital Twin Registry</t>
  </si>
  <si>
    <t>Query aspects from a digital twin from a different partner.</t>
  </si>
  <si>
    <t xml:space="preserve">As part of the testing you will want to make sure that you are able to query data from a partner via an EDC. </t>
  </si>
  <si>
    <t>Prepare Proof of Catena-X Standard</t>
  </si>
  <si>
    <t>Start certification of components to prove correct application of standards.</t>
  </si>
  <si>
    <t>If you choose to implement components by yourself, rather than using a managed service or business application, you might need to undergo a quick certification process to guarantee that you apply the Catena-X standards correctly</t>
  </si>
  <si>
    <t>Review Catena-X Standards and Conformity Assessment</t>
  </si>
  <si>
    <t>Deploy to Prod enviornment</t>
  </si>
  <si>
    <t>Deploy to production and integrate with Catena-X prod environment.</t>
  </si>
  <si>
    <t xml:space="preserve">The final step in the acutal technical onboarding after completing all E2E tests is the deployment to the productive environmnet. While this contains a lot of steps  (rollout management) on its own, it's subsumed as one step here. </t>
  </si>
  <si>
    <t>Monitoring &amp; Operations</t>
  </si>
  <si>
    <t xml:space="preserve">Prepare Data Operations </t>
  </si>
  <si>
    <t>Review tools and organizational set-up around monitoring and operations processes.</t>
  </si>
  <si>
    <t xml:space="preserve">Review current data monitoring processes and tools in organization and define necessary adjustments to make Catena-X compatible. Cross-organizational operations required (see onboarding guide). To ensure reliable operations across multiple tier-levels, a minimal consent on monitoring needs to be found. Concepts like proactive monitoring, automated creation of tickets based on thresholds and anomaly detection should be a common ground. </t>
  </si>
  <si>
    <t>Closely interact and coordinate with partners outside of the organization to define processes and tasks aoround IT operations.</t>
  </si>
  <si>
    <t xml:space="preserve">Catena-X spans across multiple companies and therefore, imposes some specific challenges on IT operations within each of these companies. However, for most of the tasks of IT operations, there needs to be interaction and coordination with partners outside of the organization. </t>
  </si>
  <si>
    <t xml:space="preserve">Prepare Data Monitoring </t>
  </si>
  <si>
    <t xml:space="preserve">Implement and maintain data monitoring solutions and operations (e.g. SLAs, support, security, network monitoring …) processes, tools and the organizational setup around it. </t>
  </si>
  <si>
    <t xml:space="preserve">While there won’t be any predefined SLAs that are effective for the whole network, the members of Catena-X might jointly define an SLA baseline depending on the criticality of business processes behind the use-case.  </t>
  </si>
  <si>
    <t>Define data access logging process (incl.  IP-addresses, executed queries and timestamps).</t>
  </si>
  <si>
    <t xml:space="preserve">Logging becomes especially important in the context of data exchange. For revision purposes it should at least be logged which partner company consumed which data asset when. Furthermore, alignments on log-retention policies will be needed so that – in case of an incident that spans two or more companies – all involved parties have the same minimal level and availability of logs to analyze the incident. </t>
  </si>
  <si>
    <t>Status Technical Enablement</t>
  </si>
  <si>
    <t>05 | Organizational Enablement</t>
  </si>
  <si>
    <t>4. Scenario Self P2P</t>
  </si>
  <si>
    <t>Organizational Enablement</t>
  </si>
  <si>
    <t>Definition Data Roles &amp; Responsibilities</t>
  </si>
  <si>
    <t>Define team/approach for establishing inter-organizational data governance mechanisms incl. roles and responsibilities.</t>
  </si>
  <si>
    <t>Ask yourself the following questions to assess further: What impact does the participation have on the defined roles &amp; responsibilities in your organization? Which roles are impacted, and do you just need to adjust or also define new roles? Will governing bodies need to be changed or new ones to be introduced?
For data assets to be transmitted via Catena-X, they are fundamentally linked to policies via contracts; a transfer without a contract is not possible. You need to make sure that those contracts are being set up and managed.</t>
  </si>
  <si>
    <t>Definition Data Policies</t>
  </si>
  <si>
    <t>Define data policies to provide rules for the creation, control, management, and audit of data in the Catena-X context.</t>
  </si>
  <si>
    <t>Ask yourself: Which controls, activities and measures do you have in place along the Data &amp; Analytics Lifecycle and how do they might need to be altered when becoming a Catena-X participant?</t>
  </si>
  <si>
    <t>Definition Data Standard</t>
  </si>
  <si>
    <t>Develop data standards in relation to inter-organizational exchange of data i.e. How data is handled and how it represented to ensure required quality criteria are met.</t>
  </si>
  <si>
    <t>Data Governance Policies Data Providers</t>
  </si>
  <si>
    <t xml:space="preserve">Define data governance policies to regulate data within and outside your organization i.e. Establishing processes and procedures for data use, data flow, and data sharing policies. </t>
  </si>
  <si>
    <t>Data providers will be able to select pre-defined usage polices and modify their attributes or parameters and, if the pre-defined policies are not enough for the data to be shared, Catena-X will implement a free-form policy that will allow the data providers to add any number of text policies to the data offer.</t>
  </si>
  <si>
    <t>Data Governance Policies Data Consumers</t>
  </si>
  <si>
    <t xml:space="preserve"> When consuming data provided by external data providers through the Catena-X network, check conditions and policies regarding the processing and passing on of data. Ensure that you have established internal data governance processes to be compliant with policies.</t>
  </si>
  <si>
    <t>In case data from an external partner in the network is to be processed in a use case, the use case owner must ensure that the data is only consumed according to the usage policies set up by the external partner. Data lineage becomes important here as consumers might need to delete data (e.g. after 30 days) after a certain period or need to assess whether they can pass on data  to third parties. They need to know where it is stored and used in order to do so.</t>
  </si>
  <si>
    <t>Definition Data Governance</t>
  </si>
  <si>
    <t>Agree on data access and usage policies with your partner.</t>
  </si>
  <si>
    <t>Access policies define, which partner can see a contract offer in the first place. Usage policies define the rights and obligations of the data consumer that he needs to follow when he consumes the data.</t>
  </si>
  <si>
    <t>Definition Data Security</t>
  </si>
  <si>
    <t>Define IT governance policies i.e. Address complexities of managing digital documents and ensuring appropriate security.</t>
  </si>
  <si>
    <t>IT governance policies are established to address the complexities of managing IT Assets and ensuring appropriate security. This can be achieved by leveraging technology with its ability to automate and scale the implementation of standards, processes, and policies.</t>
  </si>
  <si>
    <t>Data Management Process</t>
  </si>
  <si>
    <t>Perform privacy impact assessment and assure data is processed accordingly.</t>
  </si>
  <si>
    <t>Perform business impact analysis in order to determine the criticality level of the Use Case has been conducted.</t>
  </si>
  <si>
    <t>Check data sets for antitrust violations.</t>
  </si>
  <si>
    <t>Training and Change Management</t>
  </si>
  <si>
    <t>Analysis of how organization (people, processes, and technology are affected by Catena-X participation)</t>
  </si>
  <si>
    <t xml:space="preserve">Depending on the use cases and the goals your company wants to achieve with Catena-X, people, processes, and technology may be significantly impacted. For a successful transformation, a comprehensive impact analysis of the affected organizational parts is necessary and should be followed by supporting transformation activities.  </t>
  </si>
  <si>
    <t>Status Data Governance</t>
  </si>
  <si>
    <t>06 | Internal Go-live</t>
  </si>
  <si>
    <t>Internal Go-Live Preparation</t>
  </si>
  <si>
    <t>Prerequisite</t>
  </si>
  <si>
    <t>Make sure you have completed all tabs as part of this onboarding checklist.</t>
  </si>
  <si>
    <t xml:space="preserve">Ensure all mandatory steps have been completed and any final blockers affecting the go-live are resolved beforehand. </t>
  </si>
  <si>
    <t>Ensure the readiness for IT Operations</t>
  </si>
  <si>
    <t>Ensure that you are ready to shift from Catena-X onboarding to regular IT operations.</t>
  </si>
  <si>
    <t xml:space="preserve">Review documentation </t>
  </si>
  <si>
    <t>Ensure that all necessary documents for regular IT operations are available.</t>
  </si>
  <si>
    <t xml:space="preserve">Review testing </t>
  </si>
  <si>
    <t>Ensure that the necessary data tests (specifically UAT) have been completed and approved internally and externally for outgoing data to external partner.</t>
  </si>
  <si>
    <t>Create fallback plan</t>
  </si>
  <si>
    <t>Develop a fallback plan in case the go-live fails.</t>
  </si>
  <si>
    <t>Internal Communication and Change Management</t>
  </si>
  <si>
    <t xml:space="preserve">Identify stakeholders impacted by go-live. Create a communication roadmap. Build understanding and create buy in through consistent and clear communication. </t>
  </si>
  <si>
    <t xml:space="preserve">For defining your company’s communication roadmap for Catena-X, you may first want to identify stakeholder and target groups (company, department, sector, affected employee) and define possible channels/activities (department events, group channels, events, intranet page...), then match channels/activities to the respective target groups/stakeholders.  </t>
  </si>
  <si>
    <t>Status Go-Live Prep</t>
  </si>
  <si>
    <t>Introduction to Internal Company Onboarding Tracker</t>
  </si>
  <si>
    <t>Release V1.1 August 2023</t>
  </si>
  <si>
    <t>Registration and 
Frame Agreements</t>
  </si>
  <si>
    <t>Data Monitoring &amp; Operations</t>
  </si>
  <si>
    <t>GM/IT/BUS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</si>
</sst>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1"/>
      <color theme="1"/>
      <name val="Manrope"/>
    </font>
    <font>
      <sz val="11"/>
      <color theme="1"/>
      <name val="Manrope"/>
    </font>
    <font>
      <sz val="11"/>
      <name val="Manrope"/>
    </font>
    <font>
      <b/>
      <sz val="20"/>
      <name val="Manrope"/>
    </font>
    <font>
      <b/>
      <sz val="14"/>
      <name val="Manrope"/>
    </font>
    <font>
      <b/>
      <sz val="11"/>
      <name val="Manrope"/>
    </font>
    <font>
      <u/>
      <sz val="11"/>
      <color theme="1"/>
      <name val="Manrope"/>
    </font>
    <font>
      <b/>
      <sz val="11"/>
      <color theme="1"/>
      <name val="Calibri"/>
      <family val="2"/>
      <scheme val="minor"/>
    </font>
    <font>
      <i/>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1"/>
      <color rgb="FF000000"/>
      <name val="Manrope"/>
    </font>
    <font>
      <sz val="11"/>
      <color rgb="FF000000"/>
      <name val="Manrope"/>
    </font>
    <font>
      <sz val="10"/>
      <color rgb="FF000000"/>
      <name val="Manrope"/>
    </font>
    <font>
      <i/>
      <sz val="10"/>
      <color theme="0" tint="-0.249977111117893"/>
      <name val="Manrope"/>
    </font>
    <font>
      <b/>
      <sz val="11"/>
      <color theme="0"/>
      <name val="Manrope"/>
    </font>
    <font>
      <b/>
      <sz val="11"/>
      <color theme="0" tint="-0.34998626667073579"/>
      <name val="Manrope"/>
    </font>
    <font>
      <u/>
      <sz val="11"/>
      <color theme="10"/>
      <name val="Calibri"/>
      <family val="2"/>
      <scheme val="minor"/>
    </font>
    <font>
      <b/>
      <sz val="12"/>
      <color rgb="FFC00000"/>
      <name val="Manrope"/>
    </font>
    <font>
      <b/>
      <sz val="12"/>
      <color theme="7"/>
      <name val="Manrope"/>
    </font>
    <font>
      <b/>
      <sz val="12"/>
      <color theme="9" tint="-0.249977111117893"/>
      <name val="Manrope"/>
    </font>
    <font>
      <b/>
      <sz val="12"/>
      <color theme="1"/>
      <name val="Manrope"/>
    </font>
    <font>
      <b/>
      <i/>
      <sz val="12"/>
      <color theme="5"/>
      <name val="Manrope"/>
    </font>
    <font>
      <b/>
      <i/>
      <sz val="12"/>
      <color theme="9" tint="-0.249977111117893"/>
      <name val="Manrope"/>
    </font>
    <font>
      <b/>
      <i/>
      <sz val="12"/>
      <color theme="4" tint="-0.249977111117893"/>
      <name val="Manrope"/>
    </font>
    <font>
      <b/>
      <i/>
      <sz val="12"/>
      <color theme="0" tint="-0.499984740745262"/>
      <name val="Manrope"/>
    </font>
    <font>
      <sz val="10"/>
      <color theme="0" tint="-0.249977111117893"/>
      <name val="Manrope"/>
    </font>
    <font>
      <b/>
      <sz val="11"/>
      <color theme="0" tint="-0.249977111117893"/>
      <name val="Manrope"/>
    </font>
    <font>
      <sz val="10"/>
      <color theme="1"/>
      <name val="Manrope"/>
    </font>
    <font>
      <b/>
      <sz val="10"/>
      <name val="Manrope"/>
    </font>
    <font>
      <b/>
      <sz val="10"/>
      <color theme="1"/>
      <name val="Manrope"/>
    </font>
    <font>
      <sz val="10"/>
      <name val="Manrope"/>
    </font>
    <font>
      <b/>
      <i/>
      <sz val="12"/>
      <color theme="1"/>
      <name val="Manrope"/>
    </font>
    <font>
      <i/>
      <sz val="11"/>
      <color theme="1"/>
      <name val="Manrope"/>
    </font>
    <font>
      <i/>
      <sz val="10"/>
      <name val="Manrope"/>
    </font>
    <font>
      <u/>
      <sz val="11"/>
      <color theme="10"/>
      <name val="Manrope"/>
    </font>
    <font>
      <b/>
      <sz val="16"/>
      <color theme="1"/>
      <name val="Manrope"/>
    </font>
    <font>
      <b/>
      <sz val="14"/>
      <color theme="1"/>
      <name val="Manrope"/>
    </font>
    <font>
      <sz val="14"/>
      <color theme="1"/>
      <name val="Manrope"/>
    </font>
    <font>
      <b/>
      <sz val="14"/>
      <color theme="0"/>
      <name val="Manrope"/>
    </font>
    <font>
      <b/>
      <i/>
      <sz val="11"/>
      <color theme="1"/>
      <name val="Manrope"/>
    </font>
    <font>
      <sz val="12"/>
      <color theme="1"/>
      <name val="Manrope"/>
    </font>
    <font>
      <b/>
      <sz val="11"/>
      <color theme="0" tint="-0.499984740745262"/>
      <name val="Manrope"/>
    </font>
    <font>
      <i/>
      <sz val="9"/>
      <color theme="1"/>
      <name val="Manrope"/>
    </font>
    <font>
      <b/>
      <sz val="10"/>
      <color rgb="FFC00000"/>
      <name val="Manrope"/>
    </font>
    <font>
      <b/>
      <sz val="10"/>
      <color theme="7"/>
      <name val="Manrope"/>
    </font>
    <font>
      <b/>
      <sz val="10"/>
      <color theme="9" tint="-0.249977111117893"/>
      <name val="Manrope"/>
    </font>
    <font>
      <b/>
      <sz val="11"/>
      <color rgb="FFC00000"/>
      <name val="Manrope"/>
    </font>
    <font>
      <b/>
      <sz val="11"/>
      <color theme="7"/>
      <name val="Manrope"/>
    </font>
    <font>
      <b/>
      <sz val="11"/>
      <color theme="9" tint="-0.249977111117893"/>
      <name val="Manrope"/>
    </font>
    <font>
      <b/>
      <sz val="10"/>
      <color rgb="FFC00000"/>
      <name val="Calibri"/>
      <family val="2"/>
      <scheme val="minor"/>
    </font>
    <font>
      <b/>
      <sz val="10"/>
      <color theme="7"/>
      <name val="Calibri"/>
      <family val="2"/>
      <scheme val="minor"/>
    </font>
    <font>
      <b/>
      <sz val="10"/>
      <color theme="9" tint="-0.249977111117893"/>
      <name val="Calibri"/>
      <family val="2"/>
      <scheme val="minor"/>
    </font>
    <font>
      <b/>
      <sz val="10"/>
      <color theme="1"/>
      <name val="Calibri"/>
      <family val="2"/>
      <scheme val="minor"/>
    </font>
    <font>
      <u/>
      <sz val="11"/>
      <color theme="4"/>
      <name val="Manrope"/>
    </font>
    <font>
      <u/>
      <sz val="12"/>
      <color theme="4"/>
      <name val="Manrope"/>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4.9989318521683403E-2"/>
        <bgColor rgb="FF000000"/>
      </patternFill>
    </fill>
    <fill>
      <patternFill patternType="solid">
        <fgColor theme="0" tint="-4.9989318521683403E-2"/>
        <bgColor rgb="FFD9D9D9"/>
      </patternFill>
    </fill>
    <fill>
      <patternFill patternType="solid">
        <fgColor theme="0" tint="-0.34998626667073579"/>
        <bgColor rgb="FF000000"/>
      </patternFill>
    </fill>
    <fill>
      <patternFill patternType="solid">
        <fgColor theme="0" tint="-0.249977111117893"/>
        <bgColor indexed="64"/>
      </patternFill>
    </fill>
    <fill>
      <patternFill patternType="solid">
        <fgColor theme="5" tint="0.79998168889431442"/>
        <bgColor rgb="FF000000"/>
      </patternFill>
    </fill>
    <fill>
      <patternFill patternType="solid">
        <fgColor theme="9" tint="0.79998168889431442"/>
        <bgColor rgb="FF000000"/>
      </patternFill>
    </fill>
    <fill>
      <patternFill patternType="solid">
        <fgColor theme="4" tint="0.79998168889431442"/>
        <bgColor rgb="FF000000"/>
      </patternFill>
    </fill>
    <fill>
      <patternFill patternType="solid">
        <fgColor theme="2"/>
        <bgColor rgb="FF000000"/>
      </patternFill>
    </fill>
    <fill>
      <patternFill patternType="solid">
        <fgColor theme="0" tint="-0.14999847407452621"/>
        <bgColor indexed="64"/>
      </patternFill>
    </fill>
    <fill>
      <patternFill patternType="solid">
        <fgColor rgb="FFF2F2F2"/>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right/>
      <top/>
      <bottom style="thin">
        <color theme="0"/>
      </bottom>
      <diagonal/>
    </border>
    <border>
      <left style="thin">
        <color theme="0"/>
      </left>
      <right/>
      <top/>
      <bottom/>
      <diagonal/>
    </border>
    <border>
      <left style="thin">
        <color theme="0"/>
      </left>
      <right style="thick">
        <color theme="0"/>
      </right>
      <top style="thin">
        <color theme="0"/>
      </top>
      <bottom style="thin">
        <color theme="0"/>
      </bottom>
      <diagonal/>
    </border>
    <border>
      <left style="thick">
        <color theme="0"/>
      </left>
      <right style="thick">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2">
    <xf numFmtId="0" fontId="0" fillId="0" borderId="0"/>
    <xf numFmtId="0" fontId="19" fillId="0" borderId="0" applyNumberFormat="0" applyFill="0" applyBorder="0" applyAlignment="0" applyProtection="0"/>
  </cellStyleXfs>
  <cellXfs count="177">
    <xf numFmtId="0" fontId="0" fillId="0" borderId="0" xfId="0"/>
    <xf numFmtId="0" fontId="0" fillId="0" borderId="0" xfId="0" applyAlignment="1">
      <alignment horizontal="center" vertical="center"/>
    </xf>
    <xf numFmtId="0" fontId="0" fillId="0" borderId="0" xfId="0"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xf>
    <xf numFmtId="0" fontId="0" fillId="0" borderId="0" xfId="0" applyAlignment="1">
      <alignment vertical="top"/>
    </xf>
    <xf numFmtId="0" fontId="10"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15" fillId="7" borderId="2" xfId="0" applyFont="1" applyFill="1" applyBorder="1" applyAlignment="1">
      <alignment horizontal="left" vertical="center" wrapText="1"/>
    </xf>
    <xf numFmtId="0" fontId="12" fillId="0" borderId="0" xfId="0" applyFont="1" applyAlignment="1">
      <alignment horizontal="left"/>
    </xf>
    <xf numFmtId="0" fontId="16" fillId="7" borderId="2" xfId="0" applyFont="1" applyFill="1" applyBorder="1" applyAlignment="1">
      <alignment horizontal="left" vertical="center" wrapText="1"/>
    </xf>
    <xf numFmtId="0" fontId="17" fillId="9" borderId="0" xfId="0" applyFont="1" applyFill="1" applyAlignment="1">
      <alignment horizontal="center" vertical="center" wrapText="1"/>
    </xf>
    <xf numFmtId="0" fontId="17" fillId="9" borderId="0" xfId="0" applyFont="1" applyFill="1" applyAlignment="1">
      <alignment horizontal="left" vertical="center" wrapText="1"/>
    </xf>
    <xf numFmtId="0" fontId="14" fillId="7" borderId="2"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3" fillId="0" borderId="0" xfId="0" applyFont="1"/>
    <xf numFmtId="0" fontId="2" fillId="0" borderId="0" xfId="0" applyFont="1"/>
    <xf numFmtId="0" fontId="7"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left" vertical="top"/>
    </xf>
    <xf numFmtId="0" fontId="2" fillId="0" borderId="0" xfId="0" applyFont="1" applyAlignment="1">
      <alignment wrapText="1"/>
    </xf>
    <xf numFmtId="0" fontId="2" fillId="0" borderId="0" xfId="0" quotePrefix="1" applyFont="1" applyAlignment="1">
      <alignment horizontal="left" vertical="top" wrapText="1"/>
    </xf>
    <xf numFmtId="0" fontId="1" fillId="7" borderId="2" xfId="0" applyFont="1" applyFill="1" applyBorder="1" applyAlignment="1">
      <alignment horizontal="center" vertical="center" wrapText="1"/>
    </xf>
    <xf numFmtId="0" fontId="17" fillId="9" borderId="0" xfId="0" applyFont="1" applyFill="1" applyAlignment="1">
      <alignment vertical="center" wrapText="1"/>
    </xf>
    <xf numFmtId="0" fontId="24" fillId="11" borderId="2"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1" fillId="0" borderId="0" xfId="0" applyFont="1" applyAlignment="1">
      <alignment wrapText="1"/>
    </xf>
    <xf numFmtId="0" fontId="28" fillId="7" borderId="2" xfId="0" applyFont="1" applyFill="1" applyBorder="1" applyAlignment="1">
      <alignment horizontal="left" vertical="center" wrapText="1"/>
    </xf>
    <xf numFmtId="0" fontId="29" fillId="7" borderId="2" xfId="0" applyFont="1" applyFill="1" applyBorder="1" applyAlignment="1">
      <alignment horizontal="center" vertical="center" wrapText="1"/>
    </xf>
    <xf numFmtId="0" fontId="30" fillId="7" borderId="2" xfId="0" applyFont="1" applyFill="1" applyBorder="1" applyAlignment="1">
      <alignment horizontal="left" vertical="center" wrapText="1"/>
    </xf>
    <xf numFmtId="0" fontId="2" fillId="0" borderId="0" xfId="0" quotePrefix="1" applyFont="1" applyAlignment="1">
      <alignment wrapText="1"/>
    </xf>
    <xf numFmtId="0" fontId="1" fillId="0" borderId="0" xfId="0" applyFont="1" applyAlignment="1">
      <alignment horizontal="left" vertical="top"/>
    </xf>
    <xf numFmtId="0" fontId="31" fillId="7"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1" fillId="7" borderId="2" xfId="0" applyFont="1" applyFill="1" applyBorder="1" applyAlignment="1">
      <alignment horizontal="left" vertical="center" wrapText="1"/>
    </xf>
    <xf numFmtId="0" fontId="33" fillId="7" borderId="2" xfId="0" applyFont="1" applyFill="1" applyBorder="1" applyAlignment="1">
      <alignment horizontal="left" vertical="center" wrapText="1"/>
    </xf>
    <xf numFmtId="0" fontId="32" fillId="7" borderId="2" xfId="0" applyFont="1" applyFill="1" applyBorder="1" applyAlignment="1">
      <alignment horizontal="left" vertical="center" wrapText="1"/>
    </xf>
    <xf numFmtId="0" fontId="34" fillId="14" borderId="2"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35" fillId="7" borderId="2" xfId="0" applyFont="1" applyFill="1" applyBorder="1" applyAlignment="1">
      <alignment horizontal="left" vertical="center" wrapText="1"/>
    </xf>
    <xf numFmtId="0" fontId="1" fillId="0" borderId="0" xfId="0" applyFont="1"/>
    <xf numFmtId="0" fontId="37" fillId="0" borderId="0" xfId="1" applyFont="1"/>
    <xf numFmtId="0" fontId="30" fillId="8" borderId="2" xfId="0" applyFont="1" applyFill="1" applyBorder="1" applyAlignment="1">
      <alignment horizontal="left" vertical="center" wrapText="1"/>
    </xf>
    <xf numFmtId="0" fontId="30" fillId="0" borderId="1" xfId="0" applyFont="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horizontal="right" vertical="center" wrapText="1"/>
    </xf>
    <xf numFmtId="0" fontId="2" fillId="0" borderId="0" xfId="0" applyFont="1" applyAlignment="1">
      <alignment horizontal="center" vertical="center"/>
    </xf>
    <xf numFmtId="0" fontId="2" fillId="2" borderId="1" xfId="0" quotePrefix="1" applyFont="1" applyFill="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left" vertical="top"/>
    </xf>
    <xf numFmtId="0" fontId="2" fillId="2" borderId="1" xfId="0" applyFont="1" applyFill="1" applyBorder="1" applyAlignment="1">
      <alignment horizontal="left" vertical="top" wrapText="1"/>
    </xf>
    <xf numFmtId="0" fontId="39" fillId="2" borderId="1" xfId="0" applyFont="1" applyFill="1" applyBorder="1" applyAlignment="1">
      <alignment horizontal="center" vertical="center" wrapText="1"/>
    </xf>
    <xf numFmtId="0" fontId="40" fillId="0" borderId="0" xfId="0" applyFont="1"/>
    <xf numFmtId="0" fontId="39" fillId="0" borderId="0" xfId="0" applyFont="1"/>
    <xf numFmtId="0" fontId="1" fillId="4" borderId="1" xfId="0" applyFont="1" applyFill="1" applyBorder="1" applyAlignment="1">
      <alignment horizontal="center" vertical="top" wrapText="1"/>
    </xf>
    <xf numFmtId="0" fontId="18" fillId="4" borderId="1" xfId="0" applyFont="1" applyFill="1" applyBorder="1" applyAlignment="1">
      <alignment horizontal="center" vertical="top" wrapText="1"/>
    </xf>
    <xf numFmtId="0" fontId="2" fillId="0" borderId="0" xfId="0" applyFont="1" applyAlignment="1">
      <alignment vertical="top"/>
    </xf>
    <xf numFmtId="0" fontId="1"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1" xfId="1" quotePrefix="1" applyFont="1" applyFill="1" applyBorder="1" applyAlignment="1">
      <alignment horizontal="center" vertical="center" wrapText="1"/>
    </xf>
    <xf numFmtId="0" fontId="37" fillId="7" borderId="2" xfId="1" applyFont="1" applyFill="1" applyBorder="1" applyAlignment="1">
      <alignment horizontal="left" vertical="center" wrapText="1"/>
    </xf>
    <xf numFmtId="0" fontId="2" fillId="2" borderId="1" xfId="0" applyFont="1" applyFill="1" applyBorder="1" applyAlignment="1">
      <alignment horizontal="center" vertical="center" wrapText="1"/>
    </xf>
    <xf numFmtId="0" fontId="38"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xf>
    <xf numFmtId="9" fontId="23" fillId="0" borderId="0" xfId="0" applyNumberFormat="1" applyFont="1" applyAlignment="1">
      <alignment horizontal="center" vertical="center"/>
    </xf>
    <xf numFmtId="0" fontId="23" fillId="2" borderId="0" xfId="0" applyFont="1" applyFill="1" applyAlignment="1">
      <alignment horizontal="center" vertical="center" wrapText="1"/>
    </xf>
    <xf numFmtId="0" fontId="1" fillId="0" borderId="0" xfId="0" applyFont="1" applyAlignment="1">
      <alignment horizontal="left" vertical="center" wrapText="1"/>
    </xf>
    <xf numFmtId="0" fontId="35" fillId="0" borderId="0" xfId="0" applyFont="1" applyAlignment="1">
      <alignment horizontal="left" vertical="center"/>
    </xf>
    <xf numFmtId="0" fontId="1" fillId="3" borderId="0" xfId="0" applyFont="1" applyFill="1" applyAlignment="1">
      <alignment horizontal="center" vertical="center" wrapText="1"/>
    </xf>
    <xf numFmtId="0" fontId="1" fillId="2" borderId="0" xfId="0" applyFont="1" applyFill="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38" fillId="0" borderId="0" xfId="0" applyFont="1" applyAlignment="1">
      <alignment vertical="top"/>
    </xf>
    <xf numFmtId="0" fontId="2" fillId="0" borderId="0" xfId="0" applyFont="1" applyAlignment="1">
      <alignment horizontal="center" vertical="top"/>
    </xf>
    <xf numFmtId="0" fontId="1" fillId="0" borderId="0" xfId="0" applyFont="1" applyAlignment="1">
      <alignment horizontal="right" vertical="top" wrapText="1"/>
    </xf>
    <xf numFmtId="0" fontId="2" fillId="3" borderId="0" xfId="0" applyFont="1" applyFill="1"/>
    <xf numFmtId="0" fontId="2" fillId="3" borderId="0" xfId="0" applyFont="1" applyFill="1" applyAlignment="1">
      <alignment horizontal="center" vertical="center"/>
    </xf>
    <xf numFmtId="0" fontId="1" fillId="0" borderId="0" xfId="0" applyFont="1" applyAlignment="1">
      <alignment horizontal="right" vertical="center" wrapText="1"/>
    </xf>
    <xf numFmtId="0" fontId="20" fillId="3" borderId="0" xfId="0" applyFont="1" applyFill="1" applyAlignment="1">
      <alignment horizontal="left" vertical="center"/>
    </xf>
    <xf numFmtId="0" fontId="20" fillId="3" borderId="0" xfId="0" applyFont="1" applyFill="1" applyAlignment="1">
      <alignment horizontal="center" vertical="center"/>
    </xf>
    <xf numFmtId="0" fontId="1" fillId="0" borderId="0" xfId="0" applyFont="1" applyAlignment="1">
      <alignment horizontal="right" vertical="center"/>
    </xf>
    <xf numFmtId="0" fontId="22" fillId="3" borderId="0" xfId="0" applyFont="1" applyFill="1" applyAlignment="1">
      <alignment horizontal="left" vertical="center"/>
    </xf>
    <xf numFmtId="0" fontId="22" fillId="3" borderId="0" xfId="0" applyFont="1" applyFill="1" applyAlignment="1">
      <alignment horizontal="center" vertical="center"/>
    </xf>
    <xf numFmtId="0" fontId="43" fillId="0" borderId="0" xfId="0" applyFont="1" applyAlignment="1">
      <alignment horizontal="center" vertical="center"/>
    </xf>
    <xf numFmtId="0" fontId="23" fillId="3" borderId="0" xfId="0" applyFont="1" applyFill="1" applyAlignment="1">
      <alignment horizontal="left" vertical="center"/>
    </xf>
    <xf numFmtId="9" fontId="23" fillId="3" borderId="0" xfId="0" applyNumberFormat="1" applyFont="1" applyFill="1" applyAlignment="1">
      <alignment horizontal="center" vertical="center"/>
    </xf>
    <xf numFmtId="0" fontId="44" fillId="3" borderId="0" xfId="0" applyFont="1" applyFill="1" applyAlignment="1">
      <alignment vertical="center" textRotation="90"/>
    </xf>
    <xf numFmtId="9" fontId="43" fillId="0" borderId="0" xfId="0" applyNumberFormat="1" applyFont="1" applyAlignment="1">
      <alignment horizontal="center" vertical="center"/>
    </xf>
    <xf numFmtId="0" fontId="43" fillId="0" borderId="0" xfId="0" applyFont="1"/>
    <xf numFmtId="0" fontId="2" fillId="0" borderId="0" xfId="0" applyFont="1" applyAlignment="1">
      <alignment horizontal="left" vertical="center" wrapText="1"/>
    </xf>
    <xf numFmtId="0" fontId="38" fillId="0" borderId="0" xfId="0" applyFont="1" applyAlignment="1">
      <alignment horizontal="left" vertical="center"/>
    </xf>
    <xf numFmtId="0" fontId="17" fillId="3" borderId="6" xfId="0" applyFont="1" applyFill="1" applyBorder="1" applyAlignment="1">
      <alignment horizontal="center" vertical="center"/>
    </xf>
    <xf numFmtId="0" fontId="17" fillId="5" borderId="0" xfId="0" applyFont="1" applyFill="1" applyAlignment="1">
      <alignment horizontal="left" vertical="center"/>
    </xf>
    <xf numFmtId="0" fontId="23" fillId="0" borderId="0" xfId="0" applyFont="1" applyAlignment="1">
      <alignment horizontal="left"/>
    </xf>
    <xf numFmtId="0" fontId="43" fillId="0" borderId="0" xfId="0" applyFont="1" applyAlignment="1">
      <alignment horizontal="left" vertical="top" wrapText="1"/>
    </xf>
    <xf numFmtId="0" fontId="43" fillId="0" borderId="0" xfId="0" quotePrefix="1" applyFont="1" applyAlignment="1">
      <alignment vertical="top" wrapText="1"/>
    </xf>
    <xf numFmtId="0" fontId="43" fillId="0" borderId="0" xfId="0" applyFont="1" applyAlignment="1">
      <alignment vertical="top" wrapText="1"/>
    </xf>
    <xf numFmtId="0" fontId="17" fillId="5" borderId="0" xfId="0" applyFont="1" applyFill="1" applyAlignment="1">
      <alignment horizontal="left" vertical="center" wrapText="1"/>
    </xf>
    <xf numFmtId="0" fontId="43" fillId="3" borderId="0" xfId="0" applyFont="1" applyFill="1" applyAlignment="1">
      <alignment vertical="center" wrapText="1"/>
    </xf>
    <xf numFmtId="0" fontId="46" fillId="2" borderId="0" xfId="0" applyFont="1" applyFill="1" applyAlignment="1">
      <alignment horizontal="center" vertical="center"/>
    </xf>
    <xf numFmtId="0" fontId="46" fillId="2" borderId="0" xfId="0" applyFont="1" applyFill="1" applyAlignment="1">
      <alignment horizontal="left" vertical="center"/>
    </xf>
    <xf numFmtId="0" fontId="47" fillId="2" borderId="0" xfId="0" applyFont="1" applyFill="1" applyAlignment="1">
      <alignment horizontal="center" vertical="center"/>
    </xf>
    <xf numFmtId="0" fontId="47" fillId="2" borderId="0" xfId="0" applyFont="1" applyFill="1" applyAlignment="1">
      <alignment horizontal="left" vertical="center"/>
    </xf>
    <xf numFmtId="0" fontId="48" fillId="2" borderId="0" xfId="0" applyFont="1" applyFill="1" applyAlignment="1">
      <alignment horizontal="center" vertical="center"/>
    </xf>
    <xf numFmtId="0" fontId="48" fillId="2" borderId="0" xfId="0" applyFont="1" applyFill="1" applyAlignment="1">
      <alignment horizontal="left" vertical="center"/>
    </xf>
    <xf numFmtId="0" fontId="32" fillId="2" borderId="0" xfId="0" applyFont="1" applyFill="1" applyAlignment="1">
      <alignment horizontal="center" vertical="center"/>
    </xf>
    <xf numFmtId="0" fontId="32" fillId="2" borderId="0" xfId="0" applyFont="1" applyFill="1" applyAlignment="1">
      <alignment horizontal="left" vertical="center"/>
    </xf>
    <xf numFmtId="9" fontId="32" fillId="2" borderId="0" xfId="0" applyNumberFormat="1" applyFont="1" applyFill="1" applyAlignment="1">
      <alignment horizontal="center" vertical="center"/>
    </xf>
    <xf numFmtId="0" fontId="49" fillId="2" borderId="0" xfId="0" applyFont="1" applyFill="1" applyAlignment="1">
      <alignment horizontal="left" vertical="center"/>
    </xf>
    <xf numFmtId="0" fontId="50" fillId="2" borderId="0" xfId="0" applyFont="1" applyFill="1" applyAlignment="1">
      <alignment horizontal="left" vertical="center"/>
    </xf>
    <xf numFmtId="0" fontId="51" fillId="2" borderId="0" xfId="0" applyFont="1" applyFill="1" applyAlignment="1">
      <alignment horizontal="left" vertical="center"/>
    </xf>
    <xf numFmtId="0" fontId="1" fillId="2" borderId="0" xfId="0" applyFont="1" applyFill="1" applyAlignment="1">
      <alignment horizontal="left" vertical="center"/>
    </xf>
    <xf numFmtId="0" fontId="52" fillId="2" borderId="0" xfId="0" applyFont="1" applyFill="1" applyAlignment="1">
      <alignment horizontal="center" vertical="center"/>
    </xf>
    <xf numFmtId="0" fontId="53" fillId="2" borderId="0" xfId="0" applyFont="1" applyFill="1" applyAlignment="1">
      <alignment horizontal="center" vertical="center"/>
    </xf>
    <xf numFmtId="0" fontId="54" fillId="2" borderId="0" xfId="0" applyFont="1" applyFill="1" applyAlignment="1">
      <alignment horizontal="center" vertical="center"/>
    </xf>
    <xf numFmtId="0" fontId="55" fillId="2" borderId="0" xfId="0" applyFont="1" applyFill="1" applyAlignment="1">
      <alignment horizontal="center" vertical="center"/>
    </xf>
    <xf numFmtId="9" fontId="55" fillId="2" borderId="0" xfId="0" applyNumberFormat="1" applyFont="1" applyFill="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51" fillId="2" borderId="0" xfId="0" applyFont="1" applyFill="1" applyAlignment="1">
      <alignment horizontal="center" vertical="center"/>
    </xf>
    <xf numFmtId="0" fontId="1" fillId="2" borderId="0" xfId="0" applyFont="1" applyFill="1" applyAlignment="1">
      <alignment horizontal="center" vertical="center"/>
    </xf>
    <xf numFmtId="9" fontId="1" fillId="2" borderId="0" xfId="0" applyNumberFormat="1" applyFont="1" applyFill="1" applyAlignment="1">
      <alignment horizontal="center" vertical="center"/>
    </xf>
    <xf numFmtId="0" fontId="2" fillId="0" borderId="0" xfId="0" applyFont="1" applyAlignment="1">
      <alignment vertical="center"/>
    </xf>
    <xf numFmtId="0" fontId="17" fillId="10" borderId="0" xfId="0" applyFont="1" applyFill="1" applyAlignment="1">
      <alignment vertical="center"/>
    </xf>
    <xf numFmtId="0" fontId="23" fillId="0" borderId="0" xfId="0" applyFont="1" applyAlignment="1">
      <alignment horizontal="left" vertical="top" wrapText="1"/>
    </xf>
    <xf numFmtId="0" fontId="31" fillId="2" borderId="2" xfId="0" applyFont="1" applyFill="1" applyBorder="1" applyAlignment="1">
      <alignment horizontal="center" vertical="center" wrapText="1"/>
    </xf>
    <xf numFmtId="0" fontId="31" fillId="2" borderId="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6" fillId="16" borderId="2" xfId="0" applyFont="1" applyFill="1" applyBorder="1" applyAlignment="1">
      <alignment horizontal="left" vertical="center" wrapText="1"/>
    </xf>
    <xf numFmtId="0" fontId="19" fillId="7" borderId="2" xfId="1" applyFill="1" applyBorder="1" applyAlignment="1">
      <alignment horizontal="left" vertical="center" wrapText="1"/>
    </xf>
    <xf numFmtId="0" fontId="19" fillId="7" borderId="2" xfId="1" applyFill="1" applyBorder="1" applyAlignment="1">
      <alignment horizontal="center" vertical="center" wrapText="1"/>
    </xf>
    <xf numFmtId="0" fontId="57" fillId="0" borderId="0" xfId="0" applyFont="1"/>
    <xf numFmtId="0" fontId="56" fillId="7" borderId="2" xfId="0" applyFont="1" applyFill="1" applyBorder="1" applyAlignment="1">
      <alignment horizontal="left" vertical="center" wrapText="1"/>
    </xf>
    <xf numFmtId="0" fontId="37" fillId="7" borderId="2" xfId="1" applyFont="1" applyFill="1" applyBorder="1" applyAlignment="1">
      <alignment horizontal="left" vertical="top" wrapText="1"/>
    </xf>
    <xf numFmtId="0" fontId="19" fillId="0" borderId="2" xfId="1" applyFill="1" applyBorder="1" applyAlignment="1">
      <alignment horizontal="left" vertical="center" wrapText="1"/>
    </xf>
    <xf numFmtId="0" fontId="6" fillId="0" borderId="0" xfId="0" applyFont="1" applyAlignment="1">
      <alignment horizontal="center"/>
    </xf>
    <xf numFmtId="0" fontId="2" fillId="0" borderId="0" xfId="0" quotePrefix="1" applyFont="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6" borderId="3" xfId="0" applyFont="1" applyFill="1" applyBorder="1" applyAlignment="1">
      <alignment horizontal="center"/>
    </xf>
    <xf numFmtId="0" fontId="41" fillId="5" borderId="1" xfId="0" applyFont="1" applyFill="1" applyBorder="1" applyAlignment="1">
      <alignment horizontal="center" vertical="center" wrapText="1"/>
    </xf>
    <xf numFmtId="0" fontId="38" fillId="0" borderId="0" xfId="0" applyFont="1" applyAlignment="1">
      <alignment horizontal="left" vertical="center" wrapText="1"/>
    </xf>
    <xf numFmtId="0" fontId="2" fillId="0" borderId="9" xfId="0" applyFont="1" applyBorder="1" applyAlignment="1">
      <alignment horizontal="center" vertical="center" wrapText="1"/>
    </xf>
    <xf numFmtId="0" fontId="45" fillId="0" borderId="0" xfId="0" applyFont="1" applyAlignment="1">
      <alignment horizontal="left" vertical="center" wrapText="1"/>
    </xf>
    <xf numFmtId="0" fontId="44" fillId="3" borderId="0" xfId="0" applyFont="1" applyFill="1" applyAlignment="1">
      <alignment horizontal="center" vertical="center" textRotation="90"/>
    </xf>
    <xf numFmtId="0" fontId="41" fillId="5" borderId="4" xfId="0" applyFont="1" applyFill="1" applyBorder="1" applyAlignment="1">
      <alignment horizontal="center" vertical="center" wrapText="1"/>
    </xf>
    <xf numFmtId="0" fontId="41" fillId="5" borderId="0" xfId="0" applyFont="1" applyFill="1" applyAlignment="1">
      <alignment horizontal="center" vertical="center" wrapText="1"/>
    </xf>
    <xf numFmtId="0" fontId="43" fillId="0" borderId="0" xfId="0" applyFont="1" applyAlignment="1">
      <alignment horizontal="left" vertical="center" wrapText="1"/>
    </xf>
    <xf numFmtId="0" fontId="17" fillId="10" borderId="5" xfId="0" applyFont="1" applyFill="1" applyBorder="1" applyAlignment="1">
      <alignment horizontal="center" vertical="center"/>
    </xf>
    <xf numFmtId="0" fontId="17" fillId="10" borderId="6" xfId="0" applyFont="1" applyFill="1" applyBorder="1" applyAlignment="1">
      <alignment horizontal="center" vertical="center"/>
    </xf>
    <xf numFmtId="0" fontId="23" fillId="0" borderId="0" xfId="0" applyFont="1" applyAlignment="1">
      <alignment horizontal="left" vertical="top" wrapText="1"/>
    </xf>
    <xf numFmtId="0" fontId="17" fillId="5" borderId="0" xfId="0" applyFont="1" applyFill="1" applyAlignment="1">
      <alignment horizontal="center" vertical="center" wrapText="1"/>
    </xf>
    <xf numFmtId="0" fontId="17" fillId="10" borderId="0" xfId="0" applyFont="1" applyFill="1" applyAlignment="1">
      <alignment horizontal="center" vertical="center"/>
    </xf>
    <xf numFmtId="0" fontId="12" fillId="0" borderId="0" xfId="0" applyFont="1" applyAlignment="1">
      <alignment horizontal="left" vertical="top" wrapText="1"/>
    </xf>
    <xf numFmtId="0" fontId="10" fillId="0" borderId="0" xfId="0" applyFont="1" applyAlignment="1">
      <alignment horizontal="left" vertical="top" wrapText="1"/>
    </xf>
    <xf numFmtId="0" fontId="43" fillId="0" borderId="0" xfId="0" applyFont="1" applyAlignment="1">
      <alignment horizontal="left" vertical="top" wrapText="1"/>
    </xf>
    <xf numFmtId="0" fontId="17" fillId="15" borderId="0" xfId="0" applyFont="1" applyFill="1" applyAlignment="1">
      <alignment horizontal="center" vertical="center"/>
    </xf>
    <xf numFmtId="0" fontId="43" fillId="0" borderId="0" xfId="0" quotePrefix="1" applyFont="1" applyAlignment="1">
      <alignment horizontal="left" vertical="top" wrapText="1"/>
    </xf>
    <xf numFmtId="0" fontId="17" fillId="5" borderId="0" xfId="0" applyFont="1" applyFill="1" applyAlignment="1">
      <alignment horizontal="left" vertical="center" wrapText="1"/>
    </xf>
  </cellXfs>
  <cellStyles count="2">
    <cellStyle name="Link" xfId="1" builtinId="8"/>
    <cellStyle name="Standard" xfId="0" builtinId="0"/>
  </cellStyles>
  <dxfs count="3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0.34998626667073579"/>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theme="0" tint="-0.499984740745262"/>
      </font>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566A77"/>
      <color rgb="FFFFC357"/>
      <color rgb="FFB4CC2D"/>
      <color rgb="FFC1CD53"/>
      <color rgb="FFFFA600"/>
      <color rgb="FFCCDD65"/>
      <color rgb="FFD3E27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8229260726758E-2"/>
          <c:y val="9.3632436281065698E-2"/>
          <c:w val="0.93245899071395733"/>
          <c:h val="0.90626693124843793"/>
        </c:manualLayout>
      </c:layout>
      <c:barChart>
        <c:barDir val="bar"/>
        <c:grouping val="stacked"/>
        <c:varyColors val="0"/>
        <c:ser>
          <c:idx val="0"/>
          <c:order val="0"/>
          <c:tx>
            <c:strRef>
              <c:f>'00_Status &amp; Details'!$K$19</c:f>
              <c:strCache>
                <c:ptCount val="1"/>
                <c:pt idx="0">
                  <c:v>Completed Steps</c:v>
                </c:pt>
              </c:strCache>
            </c:strRef>
          </c:tx>
          <c:spPr>
            <a:solidFill>
              <a:srgbClr val="C1CD53"/>
            </a:solidFill>
            <a:ln>
              <a:solidFill>
                <a:schemeClr val="bg1">
                  <a:lumMod val="65000"/>
                </a:schemeClr>
              </a:solidFill>
            </a:ln>
            <a:effectLst/>
          </c:spPr>
          <c:invertIfNegative val="0"/>
          <c:dPt>
            <c:idx val="0"/>
            <c:invertIfNegative val="0"/>
            <c:bubble3D val="0"/>
            <c:spPr>
              <a:solidFill>
                <a:schemeClr val="accent6">
                  <a:lumMod val="40000"/>
                  <a:lumOff val="60000"/>
                </a:schemeClr>
              </a:solidFill>
              <a:ln>
                <a:solidFill>
                  <a:schemeClr val="bg1">
                    <a:lumMod val="65000"/>
                  </a:schemeClr>
                </a:solidFill>
              </a:ln>
              <a:effectLst/>
            </c:spPr>
            <c:extLst>
              <c:ext xmlns:c16="http://schemas.microsoft.com/office/drawing/2014/chart" uri="{C3380CC4-5D6E-409C-BE32-E72D297353CC}">
                <c16:uniqueId val="{00000001-BA51-4B45-8396-D1D966EB4AF1}"/>
              </c:ext>
            </c:extLst>
          </c:dPt>
          <c:dLbls>
            <c:dLbl>
              <c:idx val="0"/>
              <c:spPr>
                <a:no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chemeClr val="accent6">
                          <a:lumMod val="50000"/>
                        </a:schemeClr>
                      </a:solidFill>
                      <a:latin typeface="Manrope" pitchFamily="2" charset="0"/>
                      <a:ea typeface="+mn-ea"/>
                      <a:cs typeface="+mn-cs"/>
                    </a:defRPr>
                  </a:pPr>
                  <a:endParaRPr lang="de-DE"/>
                </a:p>
              </c:txPr>
              <c:dLblPos val="inBase"/>
              <c:showLegendKey val="0"/>
              <c:showVal val="1"/>
              <c:showCatName val="0"/>
              <c:showSerName val="1"/>
              <c:showPercent val="0"/>
              <c:showBubbleSize val="0"/>
              <c:separator>: </c:separator>
              <c:extLst>
                <c:ext xmlns:c15="http://schemas.microsoft.com/office/drawing/2012/chart" uri="{CE6537A1-D6FC-4f65-9D91-7224C49458BB}">
                  <c15:layout>
                    <c:manualLayout>
                      <c:w val="0.29272113317741777"/>
                      <c:h val="0.23785250176345779"/>
                    </c:manualLayout>
                  </c15:layout>
                </c:ext>
                <c:ext xmlns:c16="http://schemas.microsoft.com/office/drawing/2014/chart" uri="{C3380CC4-5D6E-409C-BE32-E72D297353CC}">
                  <c16:uniqueId val="{00000001-BA51-4B45-8396-D1D966EB4AF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nrope" pitchFamily="2" charset="0"/>
                    <a:ea typeface="+mn-ea"/>
                    <a:cs typeface="+mn-cs"/>
                  </a:defRPr>
                </a:pPr>
                <a:endParaRPr lang="de-DE"/>
              </a:p>
            </c:txPr>
            <c:dLblPos val="inBase"/>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'00_Status &amp; Details'!$O$19</c:f>
              <c:numCache>
                <c:formatCode>General</c:formatCode>
                <c:ptCount val="1"/>
                <c:pt idx="0">
                  <c:v>0</c:v>
                </c:pt>
              </c:numCache>
            </c:numRef>
          </c:val>
          <c:extLst>
            <c:ext xmlns:c16="http://schemas.microsoft.com/office/drawing/2014/chart" uri="{C3380CC4-5D6E-409C-BE32-E72D297353CC}">
              <c16:uniqueId val="{00000002-BA51-4B45-8396-D1D966EB4AF1}"/>
            </c:ext>
          </c:extLst>
        </c:ser>
        <c:ser>
          <c:idx val="1"/>
          <c:order val="1"/>
          <c:tx>
            <c:strRef>
              <c:f>'00_Status &amp; Details'!$K$20</c:f>
              <c:strCache>
                <c:ptCount val="1"/>
                <c:pt idx="0">
                  <c:v>Total Steps</c:v>
                </c:pt>
              </c:strCache>
            </c:strRef>
          </c:tx>
          <c:spPr>
            <a:pattFill prst="dkUpDiag">
              <a:fgClr>
                <a:schemeClr val="bg1">
                  <a:lumMod val="95000"/>
                </a:schemeClr>
              </a:fgClr>
              <a:bgClr>
                <a:schemeClr val="bg1"/>
              </a:bgClr>
            </a:pattFill>
            <a:ln>
              <a:solidFill>
                <a:schemeClr val="bg1">
                  <a:lumMod val="65000"/>
                </a:schemeClr>
              </a:solidFill>
            </a:ln>
            <a:effectLst/>
          </c:spPr>
          <c:invertIfNegative val="0"/>
          <c:val>
            <c:numRef>
              <c:f>'00_Status &amp; Details'!$O$20</c:f>
              <c:numCache>
                <c:formatCode>General</c:formatCode>
                <c:ptCount val="1"/>
                <c:pt idx="0">
                  <c:v>6</c:v>
                </c:pt>
              </c:numCache>
            </c:numRef>
          </c:val>
          <c:extLst>
            <c:ext xmlns:c16="http://schemas.microsoft.com/office/drawing/2014/chart" uri="{C3380CC4-5D6E-409C-BE32-E72D297353CC}">
              <c16:uniqueId val="{00000003-BA51-4B45-8396-D1D966EB4AF1}"/>
            </c:ext>
          </c:extLst>
        </c:ser>
        <c:dLbls>
          <c:showLegendKey val="0"/>
          <c:showVal val="0"/>
          <c:showCatName val="0"/>
          <c:showSerName val="0"/>
          <c:showPercent val="0"/>
          <c:showBubbleSize val="0"/>
        </c:dLbls>
        <c:gapWidth val="150"/>
        <c:overlap val="100"/>
        <c:axId val="462401424"/>
        <c:axId val="462395184"/>
      </c:barChart>
      <c:catAx>
        <c:axId val="462401424"/>
        <c:scaling>
          <c:orientation val="minMax"/>
        </c:scaling>
        <c:delete val="1"/>
        <c:axPos val="l"/>
        <c:numFmt formatCode="General" sourceLinked="1"/>
        <c:majorTickMark val="none"/>
        <c:minorTickMark val="none"/>
        <c:tickLblPos val="nextTo"/>
        <c:crossAx val="462395184"/>
        <c:crosses val="autoZero"/>
        <c:auto val="1"/>
        <c:lblAlgn val="ctr"/>
        <c:lblOffset val="100"/>
        <c:noMultiLvlLbl val="0"/>
      </c:catAx>
      <c:valAx>
        <c:axId val="462395184"/>
        <c:scaling>
          <c:orientation val="minMax"/>
        </c:scaling>
        <c:delete val="1"/>
        <c:axPos val="b"/>
        <c:numFmt formatCode="General" sourceLinked="1"/>
        <c:majorTickMark val="none"/>
        <c:minorTickMark val="none"/>
        <c:tickLblPos val="nextTo"/>
        <c:crossAx val="4624014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4093663147126E-2"/>
          <c:y val="9.0391406320314699E-2"/>
          <c:w val="0.93245899071395733"/>
          <c:h val="0.90626693124843793"/>
        </c:manualLayout>
      </c:layout>
      <c:barChart>
        <c:barDir val="bar"/>
        <c:grouping val="stacked"/>
        <c:varyColors val="0"/>
        <c:dLbls>
          <c:showLegendKey val="0"/>
          <c:showVal val="0"/>
          <c:showCatName val="0"/>
          <c:showSerName val="0"/>
          <c:showPercent val="0"/>
          <c:showBubbleSize val="0"/>
        </c:dLbls>
        <c:gapWidth val="150"/>
        <c:overlap val="100"/>
        <c:axId val="462401424"/>
        <c:axId val="462395184"/>
      </c:barChart>
      <c:catAx>
        <c:axId val="462401424"/>
        <c:scaling>
          <c:orientation val="minMax"/>
        </c:scaling>
        <c:delete val="1"/>
        <c:axPos val="l"/>
        <c:numFmt formatCode="General" sourceLinked="1"/>
        <c:majorTickMark val="none"/>
        <c:minorTickMark val="none"/>
        <c:tickLblPos val="nextTo"/>
        <c:crossAx val="462395184"/>
        <c:crosses val="autoZero"/>
        <c:auto val="1"/>
        <c:lblAlgn val="ctr"/>
        <c:lblOffset val="100"/>
        <c:noMultiLvlLbl val="0"/>
      </c:catAx>
      <c:valAx>
        <c:axId val="462395184"/>
        <c:scaling>
          <c:orientation val="minMax"/>
        </c:scaling>
        <c:delete val="1"/>
        <c:axPos val="b"/>
        <c:numFmt formatCode="General" sourceLinked="1"/>
        <c:majorTickMark val="none"/>
        <c:minorTickMark val="none"/>
        <c:tickLblPos val="nextTo"/>
        <c:crossAx val="4624014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4093663147126E-2"/>
          <c:y val="9.0391406320314699E-2"/>
          <c:w val="0.93245899071395733"/>
          <c:h val="0.90626693124843793"/>
        </c:manualLayout>
      </c:layout>
      <c:barChart>
        <c:barDir val="bar"/>
        <c:grouping val="stacked"/>
        <c:varyColors val="0"/>
        <c:dLbls>
          <c:showLegendKey val="0"/>
          <c:showVal val="0"/>
          <c:showCatName val="0"/>
          <c:showSerName val="0"/>
          <c:showPercent val="0"/>
          <c:showBubbleSize val="0"/>
        </c:dLbls>
        <c:gapWidth val="150"/>
        <c:overlap val="100"/>
        <c:axId val="462401424"/>
        <c:axId val="462395184"/>
      </c:barChart>
      <c:catAx>
        <c:axId val="462401424"/>
        <c:scaling>
          <c:orientation val="minMax"/>
        </c:scaling>
        <c:delete val="1"/>
        <c:axPos val="l"/>
        <c:numFmt formatCode="General" sourceLinked="1"/>
        <c:majorTickMark val="none"/>
        <c:minorTickMark val="none"/>
        <c:tickLblPos val="nextTo"/>
        <c:crossAx val="462395184"/>
        <c:crosses val="autoZero"/>
        <c:auto val="1"/>
        <c:lblAlgn val="ctr"/>
        <c:lblOffset val="100"/>
        <c:noMultiLvlLbl val="0"/>
      </c:catAx>
      <c:valAx>
        <c:axId val="462395184"/>
        <c:scaling>
          <c:orientation val="minMax"/>
        </c:scaling>
        <c:delete val="1"/>
        <c:axPos val="b"/>
        <c:numFmt formatCode="General" sourceLinked="1"/>
        <c:majorTickMark val="none"/>
        <c:minorTickMark val="none"/>
        <c:tickLblPos val="nextTo"/>
        <c:crossAx val="4624014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4093663147126E-2"/>
          <c:y val="9.0391406320314699E-2"/>
          <c:w val="0.93245899071395733"/>
          <c:h val="0.90626693124843793"/>
        </c:manualLayout>
      </c:layout>
      <c:barChart>
        <c:barDir val="bar"/>
        <c:grouping val="stacked"/>
        <c:varyColors val="0"/>
        <c:dLbls>
          <c:showLegendKey val="0"/>
          <c:showVal val="0"/>
          <c:showCatName val="0"/>
          <c:showSerName val="0"/>
          <c:showPercent val="0"/>
          <c:showBubbleSize val="0"/>
        </c:dLbls>
        <c:gapWidth val="150"/>
        <c:overlap val="100"/>
        <c:axId val="462401424"/>
        <c:axId val="462395184"/>
      </c:barChart>
      <c:catAx>
        <c:axId val="462401424"/>
        <c:scaling>
          <c:orientation val="minMax"/>
        </c:scaling>
        <c:delete val="1"/>
        <c:axPos val="l"/>
        <c:numFmt formatCode="General" sourceLinked="1"/>
        <c:majorTickMark val="none"/>
        <c:minorTickMark val="none"/>
        <c:tickLblPos val="nextTo"/>
        <c:crossAx val="462395184"/>
        <c:crosses val="autoZero"/>
        <c:auto val="1"/>
        <c:lblAlgn val="ctr"/>
        <c:lblOffset val="100"/>
        <c:noMultiLvlLbl val="0"/>
      </c:catAx>
      <c:valAx>
        <c:axId val="462395184"/>
        <c:scaling>
          <c:orientation val="minMax"/>
        </c:scaling>
        <c:delete val="1"/>
        <c:axPos val="b"/>
        <c:numFmt formatCode="General" sourceLinked="1"/>
        <c:majorTickMark val="none"/>
        <c:minorTickMark val="none"/>
        <c:tickLblPos val="nextTo"/>
        <c:crossAx val="46240142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chart" Target="../charts/chart1.xml"/><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9.sv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sv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7.png"/><Relationship Id="rId6" Type="http://schemas.openxmlformats.org/officeDocument/2006/relationships/hyperlink" Target="https://catena-x.net/en/catena-x-introduce-implement/advisory-ecosystem" TargetMode="External"/><Relationship Id="rId5" Type="http://schemas.openxmlformats.org/officeDocument/2006/relationships/hyperlink" Target="https://github.com/eclipse-tractusx" TargetMode="External"/><Relationship Id="rId4" Type="http://schemas.openxmlformats.org/officeDocument/2006/relationships/hyperlink" Target="https://eclipse-tractusx.github.io/"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7.png"/><Relationship Id="rId4" Type="http://schemas.openxmlformats.org/officeDocument/2006/relationships/hyperlink" Target="https://catena-x.net/en/offers/edc-the-central-component"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chart" Target="../charts/chart2.xml"/><Relationship Id="rId4" Type="http://schemas.openxmlformats.org/officeDocument/2006/relationships/image" Target="../media/image3.sv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chart" Target="../charts/chart3.xml"/><Relationship Id="rId4" Type="http://schemas.openxmlformats.org/officeDocument/2006/relationships/image" Target="../media/image3.sv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chart" Target="../charts/chart4.xm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2</xdr:col>
      <xdr:colOff>12700</xdr:colOff>
      <xdr:row>1</xdr:row>
      <xdr:rowOff>103719</xdr:rowOff>
    </xdr:from>
    <xdr:to>
      <xdr:col>2</xdr:col>
      <xdr:colOff>727174</xdr:colOff>
      <xdr:row>5</xdr:row>
      <xdr:rowOff>92420</xdr:rowOff>
    </xdr:to>
    <xdr:pic>
      <xdr:nvPicPr>
        <xdr:cNvPr id="3" name="Picture 2" descr="Logo&#10;&#10;Description automatically generated">
          <a:extLst>
            <a:ext uri="{FF2B5EF4-FFF2-40B4-BE49-F238E27FC236}">
              <a16:creationId xmlns:a16="http://schemas.microsoft.com/office/drawing/2014/main" id="{00000000-0008-0000-00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 t="-2247" r="77662" b="-1296"/>
        <a:stretch/>
      </xdr:blipFill>
      <xdr:spPr bwMode="auto">
        <a:xfrm>
          <a:off x="647700" y="267943"/>
          <a:ext cx="714474" cy="735795"/>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508000</xdr:colOff>
      <xdr:row>23</xdr:row>
      <xdr:rowOff>84532</xdr:rowOff>
    </xdr:from>
    <xdr:to>
      <xdr:col>3</xdr:col>
      <xdr:colOff>2169583</xdr:colOff>
      <xdr:row>26</xdr:row>
      <xdr:rowOff>169370</xdr:rowOff>
    </xdr:to>
    <xdr:sp macro="" textlink="">
      <xdr:nvSpPr>
        <xdr:cNvPr id="8" name="Speech Bubble: Rectangle 7">
          <a:extLst>
            <a:ext uri="{FF2B5EF4-FFF2-40B4-BE49-F238E27FC236}">
              <a16:creationId xmlns:a16="http://schemas.microsoft.com/office/drawing/2014/main" id="{00000000-0008-0000-0000-000008000000}"/>
            </a:ext>
          </a:extLst>
        </xdr:cNvPr>
        <xdr:cNvSpPr/>
      </xdr:nvSpPr>
      <xdr:spPr>
        <a:xfrm>
          <a:off x="2791298" y="7245170"/>
          <a:ext cx="1661583" cy="638774"/>
        </a:xfrm>
        <a:prstGeom prst="wedgeRectCallout">
          <a:avLst>
            <a:gd name="adj1" fmla="val 59787"/>
            <a:gd name="adj2" fmla="val 2241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To make your onboarding journey easier</a:t>
          </a:r>
          <a:endParaRPr lang="en-US" sz="900" b="1">
            <a:solidFill>
              <a:schemeClr val="tx1"/>
            </a:solidFill>
            <a:latin typeface="Manrope" pitchFamily="2" charset="0"/>
          </a:endParaRPr>
        </a:p>
      </xdr:txBody>
    </xdr:sp>
    <xdr:clientData/>
  </xdr:twoCellAnchor>
  <xdr:twoCellAnchor>
    <xdr:from>
      <xdr:col>3</xdr:col>
      <xdr:colOff>2709333</xdr:colOff>
      <xdr:row>24</xdr:row>
      <xdr:rowOff>31298</xdr:rowOff>
    </xdr:from>
    <xdr:to>
      <xdr:col>3</xdr:col>
      <xdr:colOff>3926153</xdr:colOff>
      <xdr:row>26</xdr:row>
      <xdr:rowOff>128837</xdr:rowOff>
    </xdr:to>
    <xdr:sp macro="" textlink="">
      <xdr:nvSpPr>
        <xdr:cNvPr id="9" name="Speech Bubble: Rectangle 8">
          <a:extLst>
            <a:ext uri="{FF2B5EF4-FFF2-40B4-BE49-F238E27FC236}">
              <a16:creationId xmlns:a16="http://schemas.microsoft.com/office/drawing/2014/main" id="{00000000-0008-0000-0000-000009000000}"/>
            </a:ext>
          </a:extLst>
        </xdr:cNvPr>
        <xdr:cNvSpPr/>
      </xdr:nvSpPr>
      <xdr:spPr>
        <a:xfrm>
          <a:off x="4992631" y="7394596"/>
          <a:ext cx="1216820" cy="448815"/>
        </a:xfrm>
        <a:prstGeom prst="wedgeRectCallout">
          <a:avLst>
            <a:gd name="adj1" fmla="val 71689"/>
            <a:gd name="adj2" fmla="val -22926"/>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3</xdr:col>
      <xdr:colOff>3474283</xdr:colOff>
      <xdr:row>24</xdr:row>
      <xdr:rowOff>19653</xdr:rowOff>
    </xdr:from>
    <xdr:to>
      <xdr:col>3</xdr:col>
      <xdr:colOff>3900401</xdr:colOff>
      <xdr:row>26</xdr:row>
      <xdr:rowOff>85032</xdr:rowOff>
    </xdr:to>
    <xdr:pic>
      <xdr:nvPicPr>
        <xdr:cNvPr id="10" name="Graphic 9" descr="Person with idea with solid fill">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760283" y="7207853"/>
          <a:ext cx="426118" cy="420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499897</xdr:colOff>
      <xdr:row>6</xdr:row>
      <xdr:rowOff>94573</xdr:rowOff>
    </xdr:from>
    <xdr:to>
      <xdr:col>19</xdr:col>
      <xdr:colOff>67556</xdr:colOff>
      <xdr:row>13</xdr:row>
      <xdr:rowOff>135106</xdr:rowOff>
    </xdr:to>
    <xdr:sp macro="" textlink="">
      <xdr:nvSpPr>
        <xdr:cNvPr id="2" name="Rectangle: Rounded Corners 121">
          <a:extLst>
            <a:ext uri="{FF2B5EF4-FFF2-40B4-BE49-F238E27FC236}">
              <a16:creationId xmlns:a16="http://schemas.microsoft.com/office/drawing/2014/main" id="{52A3EE49-D489-3D33-4DA9-6E686050474D}"/>
            </a:ext>
          </a:extLst>
        </xdr:cNvPr>
        <xdr:cNvSpPr/>
      </xdr:nvSpPr>
      <xdr:spPr>
        <a:xfrm>
          <a:off x="1715854" y="1040318"/>
          <a:ext cx="9903298" cy="1364575"/>
        </a:xfrm>
        <a:prstGeom prst="round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Manrope" pitchFamily="2" charset="0"/>
          </a:endParaRPr>
        </a:p>
      </xdr:txBody>
    </xdr:sp>
    <xdr:clientData/>
  </xdr:twoCellAnchor>
  <xdr:twoCellAnchor>
    <xdr:from>
      <xdr:col>2</xdr:col>
      <xdr:colOff>0</xdr:colOff>
      <xdr:row>3</xdr:row>
      <xdr:rowOff>0</xdr:rowOff>
    </xdr:from>
    <xdr:to>
      <xdr:col>2</xdr:col>
      <xdr:colOff>72000</xdr:colOff>
      <xdr:row>23</xdr:row>
      <xdr:rowOff>145468</xdr:rowOff>
    </xdr:to>
    <xdr:sp macro="" textlink="">
      <xdr:nvSpPr>
        <xdr:cNvPr id="62" name="Rectangle: Rounded Corners 61">
          <a:extLst>
            <a:ext uri="{FF2B5EF4-FFF2-40B4-BE49-F238E27FC236}">
              <a16:creationId xmlns:a16="http://schemas.microsoft.com/office/drawing/2014/main" id="{81F62284-6558-4018-B952-53528F660A6E}"/>
            </a:ext>
          </a:extLst>
        </xdr:cNvPr>
        <xdr:cNvSpPr/>
      </xdr:nvSpPr>
      <xdr:spPr>
        <a:xfrm>
          <a:off x="1215957" y="378298"/>
          <a:ext cx="72000" cy="3996000"/>
        </a:xfrm>
        <a:prstGeom prst="roundRect">
          <a:avLst>
            <a:gd name="adj" fmla="val 2064"/>
          </a:avLst>
        </a:prstGeom>
        <a:solidFill>
          <a:schemeClr val="bg1">
            <a:lumMod val="8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341483</xdr:colOff>
      <xdr:row>10</xdr:row>
      <xdr:rowOff>129848</xdr:rowOff>
    </xdr:from>
    <xdr:to>
      <xdr:col>10</xdr:col>
      <xdr:colOff>188055</xdr:colOff>
      <xdr:row>24</xdr:row>
      <xdr:rowOff>98301</xdr:rowOff>
    </xdr:to>
    <xdr:graphicFrame macro="">
      <xdr:nvGraphicFramePr>
        <xdr:cNvPr id="63" name="Chart 62">
          <a:extLst>
            <a:ext uri="{FF2B5EF4-FFF2-40B4-BE49-F238E27FC236}">
              <a16:creationId xmlns:a16="http://schemas.microsoft.com/office/drawing/2014/main" id="{5DA52A9F-A335-4776-B0A6-05026D176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517516</xdr:colOff>
      <xdr:row>21</xdr:row>
      <xdr:rowOff>61588</xdr:rowOff>
    </xdr:from>
    <xdr:to>
      <xdr:col>6</xdr:col>
      <xdr:colOff>62633</xdr:colOff>
      <xdr:row>23</xdr:row>
      <xdr:rowOff>128922</xdr:rowOff>
    </xdr:to>
    <xdr:sp macro="" textlink="">
      <xdr:nvSpPr>
        <xdr:cNvPr id="64" name="TextBox 63">
          <a:extLst>
            <a:ext uri="{FF2B5EF4-FFF2-40B4-BE49-F238E27FC236}">
              <a16:creationId xmlns:a16="http://schemas.microsoft.com/office/drawing/2014/main" id="{5E5EABFB-CD4F-4CD8-83C2-82036E84FA0B}"/>
            </a:ext>
          </a:extLst>
        </xdr:cNvPr>
        <xdr:cNvSpPr txBox="1"/>
      </xdr:nvSpPr>
      <xdr:spPr>
        <a:xfrm>
          <a:off x="1733473" y="3912120"/>
          <a:ext cx="1977032" cy="445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Manrope" pitchFamily="2" charset="0"/>
            </a:rPr>
            <a:t>0%</a:t>
          </a:r>
        </a:p>
      </xdr:txBody>
    </xdr:sp>
    <xdr:clientData/>
  </xdr:twoCellAnchor>
  <xdr:twoCellAnchor>
    <xdr:from>
      <xdr:col>8</xdr:col>
      <xdr:colOff>331725</xdr:colOff>
      <xdr:row>21</xdr:row>
      <xdr:rowOff>56884</xdr:rowOff>
    </xdr:from>
    <xdr:to>
      <xdr:col>9</xdr:col>
      <xdr:colOff>548430</xdr:colOff>
      <xdr:row>23</xdr:row>
      <xdr:rowOff>141467</xdr:rowOff>
    </xdr:to>
    <xdr:sp macro="" textlink="">
      <xdr:nvSpPr>
        <xdr:cNvPr id="65" name="TextBox 64">
          <a:extLst>
            <a:ext uri="{FF2B5EF4-FFF2-40B4-BE49-F238E27FC236}">
              <a16:creationId xmlns:a16="http://schemas.microsoft.com/office/drawing/2014/main" id="{7C7E7CF0-38A1-40B9-A77A-C8E3F3078C53}"/>
            </a:ext>
          </a:extLst>
        </xdr:cNvPr>
        <xdr:cNvSpPr txBox="1"/>
      </xdr:nvSpPr>
      <xdr:spPr>
        <a:xfrm>
          <a:off x="5195555" y="3907416"/>
          <a:ext cx="824684" cy="462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Manrope" pitchFamily="2" charset="0"/>
            </a:rPr>
            <a:t>100%</a:t>
          </a:r>
        </a:p>
      </xdr:txBody>
    </xdr:sp>
    <xdr:clientData/>
  </xdr:twoCellAnchor>
  <xdr:twoCellAnchor>
    <xdr:from>
      <xdr:col>16</xdr:col>
      <xdr:colOff>207437</xdr:colOff>
      <xdr:row>15</xdr:row>
      <xdr:rowOff>100205</xdr:rowOff>
    </xdr:from>
    <xdr:to>
      <xdr:col>19</xdr:col>
      <xdr:colOff>25248</xdr:colOff>
      <xdr:row>21</xdr:row>
      <xdr:rowOff>84449</xdr:rowOff>
    </xdr:to>
    <xdr:sp macro="" textlink="">
      <xdr:nvSpPr>
        <xdr:cNvPr id="66" name="Speech Bubble: Rectangle 65">
          <a:extLst>
            <a:ext uri="{FF2B5EF4-FFF2-40B4-BE49-F238E27FC236}">
              <a16:creationId xmlns:a16="http://schemas.microsoft.com/office/drawing/2014/main" id="{C4845440-715E-4062-974A-35CB43023D71}"/>
            </a:ext>
          </a:extLst>
        </xdr:cNvPr>
        <xdr:cNvSpPr/>
      </xdr:nvSpPr>
      <xdr:spPr>
        <a:xfrm>
          <a:off x="9935097" y="2748290"/>
          <a:ext cx="1641747" cy="1186691"/>
        </a:xfrm>
        <a:prstGeom prst="wedgeRectCallout">
          <a:avLst>
            <a:gd name="adj1" fmla="val -64761"/>
            <a:gd name="adj2" fmla="val 23167"/>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chemeClr val="tx1"/>
              </a:solidFill>
              <a:latin typeface="Manrope" pitchFamily="2" charset="0"/>
            </a:rPr>
            <a:t>Tip</a:t>
          </a:r>
          <a:r>
            <a:rPr lang="en-US" sz="1000" b="1" baseline="0">
              <a:solidFill>
                <a:schemeClr val="tx1"/>
              </a:solidFill>
              <a:latin typeface="Manrope" pitchFamily="2" charset="0"/>
            </a:rPr>
            <a:t>: This will change automatically as you go through the onboarding journey checklists in this excel document</a:t>
          </a:r>
          <a:endParaRPr lang="en-US" sz="1000" b="1">
            <a:solidFill>
              <a:schemeClr val="tx1"/>
            </a:solidFill>
            <a:latin typeface="Manrope" pitchFamily="2" charset="0"/>
          </a:endParaRPr>
        </a:p>
      </xdr:txBody>
    </xdr:sp>
    <xdr:clientData/>
  </xdr:twoCellAnchor>
  <xdr:twoCellAnchor>
    <xdr:from>
      <xdr:col>2</xdr:col>
      <xdr:colOff>399224</xdr:colOff>
      <xdr:row>8</xdr:row>
      <xdr:rowOff>53042</xdr:rowOff>
    </xdr:from>
    <xdr:to>
      <xdr:col>19</xdr:col>
      <xdr:colOff>85021</xdr:colOff>
      <xdr:row>13</xdr:row>
      <xdr:rowOff>32543</xdr:rowOff>
    </xdr:to>
    <xdr:grpSp>
      <xdr:nvGrpSpPr>
        <xdr:cNvPr id="98" name="Group 97">
          <a:extLst>
            <a:ext uri="{FF2B5EF4-FFF2-40B4-BE49-F238E27FC236}">
              <a16:creationId xmlns:a16="http://schemas.microsoft.com/office/drawing/2014/main" id="{1B8FB70E-C43F-4B4C-8FF2-F80D2554619C}"/>
            </a:ext>
          </a:extLst>
        </xdr:cNvPr>
        <xdr:cNvGrpSpPr>
          <a:grpSpLocks noChangeAspect="1"/>
        </xdr:cNvGrpSpPr>
      </xdr:nvGrpSpPr>
      <xdr:grpSpPr>
        <a:xfrm>
          <a:off x="1669224" y="1700867"/>
          <a:ext cx="10483972" cy="1011376"/>
          <a:chOff x="10109200" y="1981200"/>
          <a:chExt cx="12014387" cy="1078974"/>
        </a:xfrm>
      </xdr:grpSpPr>
      <xdr:sp macro="" textlink="">
        <xdr:nvSpPr>
          <xdr:cNvPr id="99" name="Rectangle 98">
            <a:extLst>
              <a:ext uri="{FF2B5EF4-FFF2-40B4-BE49-F238E27FC236}">
                <a16:creationId xmlns:a16="http://schemas.microsoft.com/office/drawing/2014/main" id="{26ABC573-C235-6430-F425-1FAA7957957F}"/>
              </a:ext>
            </a:extLst>
          </xdr:cNvPr>
          <xdr:cNvSpPr/>
        </xdr:nvSpPr>
        <xdr:spPr>
          <a:xfrm>
            <a:off x="10598699" y="2144545"/>
            <a:ext cx="10944000" cy="72000"/>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de-DE" sz="1100">
              <a:solidFill>
                <a:srgbClr val="FFFFFF"/>
              </a:solidFill>
              <a:latin typeface="Graphik"/>
            </a:endParaRPr>
          </a:p>
        </xdr:txBody>
      </xdr:sp>
      <xdr:grpSp>
        <xdr:nvGrpSpPr>
          <xdr:cNvPr id="100" name="Group 99">
            <a:extLst>
              <a:ext uri="{FF2B5EF4-FFF2-40B4-BE49-F238E27FC236}">
                <a16:creationId xmlns:a16="http://schemas.microsoft.com/office/drawing/2014/main" id="{D9BFE27D-29C1-3DEC-A22D-327E940D1364}"/>
              </a:ext>
            </a:extLst>
          </xdr:cNvPr>
          <xdr:cNvGrpSpPr/>
        </xdr:nvGrpSpPr>
        <xdr:grpSpPr>
          <a:xfrm>
            <a:off x="10494305" y="1981200"/>
            <a:ext cx="454019" cy="436694"/>
            <a:chOff x="4547889" y="1516261"/>
            <a:chExt cx="453097" cy="453097"/>
          </a:xfrm>
        </xdr:grpSpPr>
        <xdr:sp macro="" textlink="">
          <xdr:nvSpPr>
            <xdr:cNvPr id="112" name="Oval 111">
              <a:extLst>
                <a:ext uri="{FF2B5EF4-FFF2-40B4-BE49-F238E27FC236}">
                  <a16:creationId xmlns:a16="http://schemas.microsoft.com/office/drawing/2014/main" id="{4FDF5F08-CD98-BA61-7083-851D34A531E5}"/>
                </a:ext>
              </a:extLst>
            </xdr:cNvPr>
            <xdr:cNvSpPr/>
          </xdr:nvSpPr>
          <xdr:spPr>
            <a:xfrm>
              <a:off x="4547889" y="1516261"/>
              <a:ext cx="453097" cy="453097"/>
            </a:xfrm>
            <a:prstGeom prst="ellipse">
              <a:avLst/>
            </a:prstGeom>
            <a:solidFill>
              <a:schemeClr val="bg1">
                <a:lumMod val="65000"/>
              </a:schemeClr>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de-DE" sz="700">
                <a:solidFill>
                  <a:srgbClr val="FFFFFF"/>
                </a:solidFill>
                <a:latin typeface="Graphik"/>
              </a:endParaRPr>
            </a:p>
          </xdr:txBody>
        </xdr:sp>
        <xdr:grpSp>
          <xdr:nvGrpSpPr>
            <xdr:cNvPr id="113" name="Group 112">
              <a:extLst>
                <a:ext uri="{FF2B5EF4-FFF2-40B4-BE49-F238E27FC236}">
                  <a16:creationId xmlns:a16="http://schemas.microsoft.com/office/drawing/2014/main" id="{08F7BA3E-449A-4D30-D4A1-F99709A20E64}"/>
                </a:ext>
              </a:extLst>
            </xdr:cNvPr>
            <xdr:cNvGrpSpPr>
              <a:grpSpLocks noChangeAspect="1"/>
            </xdr:cNvGrpSpPr>
          </xdr:nvGrpSpPr>
          <xdr:grpSpPr bwMode="auto">
            <a:xfrm>
              <a:off x="4656923" y="1625595"/>
              <a:ext cx="235014" cy="234440"/>
              <a:chOff x="2412" y="1730"/>
              <a:chExt cx="408" cy="407"/>
            </a:xfrm>
            <a:solidFill>
              <a:schemeClr val="bg1"/>
            </a:solidFill>
          </xdr:grpSpPr>
          <xdr:sp macro="" textlink="">
            <xdr:nvSpPr>
              <xdr:cNvPr id="114" name="Freeform 110">
                <a:extLst>
                  <a:ext uri="{FF2B5EF4-FFF2-40B4-BE49-F238E27FC236}">
                    <a16:creationId xmlns:a16="http://schemas.microsoft.com/office/drawing/2014/main" id="{5C632B9E-1FAB-CA76-580F-420BD38009B8}"/>
                  </a:ext>
                </a:extLst>
              </xdr:cNvPr>
              <xdr:cNvSpPr>
                <a:spLocks noEditPoints="1"/>
              </xdr:cNvSpPr>
            </xdr:nvSpPr>
            <xdr:spPr bwMode="auto">
              <a:xfrm>
                <a:off x="2501" y="1730"/>
                <a:ext cx="319" cy="320"/>
              </a:xfrm>
              <a:custGeom>
                <a:avLst/>
                <a:gdLst>
                  <a:gd name="T0" fmla="*/ 49 w 216"/>
                  <a:gd name="T1" fmla="*/ 216 h 216"/>
                  <a:gd name="T2" fmla="*/ 49 w 216"/>
                  <a:gd name="T3" fmla="*/ 216 h 216"/>
                  <a:gd name="T4" fmla="*/ 44 w 216"/>
                  <a:gd name="T5" fmla="*/ 214 h 216"/>
                  <a:gd name="T6" fmla="*/ 2 w 216"/>
                  <a:gd name="T7" fmla="*/ 172 h 216"/>
                  <a:gd name="T8" fmla="*/ 2 w 216"/>
                  <a:gd name="T9" fmla="*/ 163 h 216"/>
                  <a:gd name="T10" fmla="*/ 142 w 216"/>
                  <a:gd name="T11" fmla="*/ 23 h 216"/>
                  <a:gd name="T12" fmla="*/ 209 w 216"/>
                  <a:gd name="T13" fmla="*/ 0 h 216"/>
                  <a:gd name="T14" fmla="*/ 214 w 216"/>
                  <a:gd name="T15" fmla="*/ 2 h 216"/>
                  <a:gd name="T16" fmla="*/ 216 w 216"/>
                  <a:gd name="T17" fmla="*/ 7 h 216"/>
                  <a:gd name="T18" fmla="*/ 193 w 216"/>
                  <a:gd name="T19" fmla="*/ 74 h 216"/>
                  <a:gd name="T20" fmla="*/ 53 w 216"/>
                  <a:gd name="T21" fmla="*/ 214 h 216"/>
                  <a:gd name="T22" fmla="*/ 49 w 216"/>
                  <a:gd name="T23" fmla="*/ 216 h 216"/>
                  <a:gd name="T24" fmla="*/ 15 w 216"/>
                  <a:gd name="T25" fmla="*/ 168 h 216"/>
                  <a:gd name="T26" fmla="*/ 49 w 216"/>
                  <a:gd name="T27" fmla="*/ 201 h 216"/>
                  <a:gd name="T28" fmla="*/ 184 w 216"/>
                  <a:gd name="T29" fmla="*/ 66 h 216"/>
                  <a:gd name="T30" fmla="*/ 202 w 216"/>
                  <a:gd name="T31" fmla="*/ 14 h 216"/>
                  <a:gd name="T32" fmla="*/ 151 w 216"/>
                  <a:gd name="T33" fmla="*/ 32 h 216"/>
                  <a:gd name="T34" fmla="*/ 15 w 216"/>
                  <a:gd name="T35" fmla="*/ 168 h 2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216" h="216">
                    <a:moveTo>
                      <a:pt x="49" y="216"/>
                    </a:moveTo>
                    <a:cubicBezTo>
                      <a:pt x="49" y="216"/>
                      <a:pt x="49" y="216"/>
                      <a:pt x="49" y="216"/>
                    </a:cubicBezTo>
                    <a:cubicBezTo>
                      <a:pt x="47" y="216"/>
                      <a:pt x="46" y="215"/>
                      <a:pt x="44" y="214"/>
                    </a:cubicBezTo>
                    <a:cubicBezTo>
                      <a:pt x="2" y="172"/>
                      <a:pt x="2" y="172"/>
                      <a:pt x="2" y="172"/>
                    </a:cubicBezTo>
                    <a:cubicBezTo>
                      <a:pt x="0" y="170"/>
                      <a:pt x="0" y="166"/>
                      <a:pt x="2" y="163"/>
                    </a:cubicBezTo>
                    <a:cubicBezTo>
                      <a:pt x="2" y="163"/>
                      <a:pt x="134" y="32"/>
                      <a:pt x="142" y="23"/>
                    </a:cubicBezTo>
                    <a:cubicBezTo>
                      <a:pt x="156" y="10"/>
                      <a:pt x="204" y="1"/>
                      <a:pt x="209" y="0"/>
                    </a:cubicBezTo>
                    <a:cubicBezTo>
                      <a:pt x="211" y="0"/>
                      <a:pt x="213" y="1"/>
                      <a:pt x="214" y="2"/>
                    </a:cubicBezTo>
                    <a:cubicBezTo>
                      <a:pt x="216" y="3"/>
                      <a:pt x="216" y="5"/>
                      <a:pt x="216" y="7"/>
                    </a:cubicBezTo>
                    <a:cubicBezTo>
                      <a:pt x="215" y="13"/>
                      <a:pt x="207" y="61"/>
                      <a:pt x="193" y="74"/>
                    </a:cubicBezTo>
                    <a:cubicBezTo>
                      <a:pt x="53" y="214"/>
                      <a:pt x="53" y="214"/>
                      <a:pt x="53" y="214"/>
                    </a:cubicBezTo>
                    <a:cubicBezTo>
                      <a:pt x="52" y="215"/>
                      <a:pt x="50" y="216"/>
                      <a:pt x="49" y="216"/>
                    </a:cubicBezTo>
                    <a:close/>
                    <a:moveTo>
                      <a:pt x="15" y="168"/>
                    </a:moveTo>
                    <a:cubicBezTo>
                      <a:pt x="49" y="201"/>
                      <a:pt x="49" y="201"/>
                      <a:pt x="49" y="201"/>
                    </a:cubicBezTo>
                    <a:cubicBezTo>
                      <a:pt x="184" y="66"/>
                      <a:pt x="184" y="66"/>
                      <a:pt x="184" y="66"/>
                    </a:cubicBezTo>
                    <a:cubicBezTo>
                      <a:pt x="192" y="59"/>
                      <a:pt x="199" y="33"/>
                      <a:pt x="202" y="14"/>
                    </a:cubicBezTo>
                    <a:cubicBezTo>
                      <a:pt x="183" y="18"/>
                      <a:pt x="158" y="25"/>
                      <a:pt x="151" y="32"/>
                    </a:cubicBezTo>
                    <a:cubicBezTo>
                      <a:pt x="143" y="39"/>
                      <a:pt x="38" y="145"/>
                      <a:pt x="15" y="16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0" tIns="0" rIns="0" bIns="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de-DE" sz="700">
                  <a:solidFill>
                    <a:srgbClr val="000000"/>
                  </a:solidFill>
                  <a:latin typeface="Graphik"/>
                </a:endParaRPr>
              </a:p>
            </xdr:txBody>
          </xdr:sp>
          <xdr:sp macro="" textlink="">
            <xdr:nvSpPr>
              <xdr:cNvPr id="115" name="Freeform 111">
                <a:extLst>
                  <a:ext uri="{FF2B5EF4-FFF2-40B4-BE49-F238E27FC236}">
                    <a16:creationId xmlns:a16="http://schemas.microsoft.com/office/drawing/2014/main" id="{BC4A1B2C-1E3E-27C4-721C-D8D3F3FF0776}"/>
                  </a:ext>
                </a:extLst>
              </xdr:cNvPr>
              <xdr:cNvSpPr>
                <a:spLocks/>
              </xdr:cNvSpPr>
            </xdr:nvSpPr>
            <xdr:spPr bwMode="auto">
              <a:xfrm>
                <a:off x="2526" y="1943"/>
                <a:ext cx="81" cy="82"/>
              </a:xfrm>
              <a:custGeom>
                <a:avLst/>
                <a:gdLst>
                  <a:gd name="T0" fmla="*/ 49 w 55"/>
                  <a:gd name="T1" fmla="*/ 55 h 55"/>
                  <a:gd name="T2" fmla="*/ 44 w 55"/>
                  <a:gd name="T3" fmla="*/ 53 h 55"/>
                  <a:gd name="T4" fmla="*/ 2 w 55"/>
                  <a:gd name="T5" fmla="*/ 11 h 55"/>
                  <a:gd name="T6" fmla="*/ 2 w 55"/>
                  <a:gd name="T7" fmla="*/ 2 h 55"/>
                  <a:gd name="T8" fmla="*/ 11 w 55"/>
                  <a:gd name="T9" fmla="*/ 2 h 55"/>
                  <a:gd name="T10" fmla="*/ 53 w 55"/>
                  <a:gd name="T11" fmla="*/ 45 h 55"/>
                  <a:gd name="T12" fmla="*/ 53 w 55"/>
                  <a:gd name="T13" fmla="*/ 53 h 55"/>
                  <a:gd name="T14" fmla="*/ 49 w 55"/>
                  <a:gd name="T15" fmla="*/ 55 h 5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55" h="55">
                    <a:moveTo>
                      <a:pt x="49" y="55"/>
                    </a:moveTo>
                    <a:cubicBezTo>
                      <a:pt x="47" y="55"/>
                      <a:pt x="46" y="54"/>
                      <a:pt x="44" y="53"/>
                    </a:cubicBezTo>
                    <a:cubicBezTo>
                      <a:pt x="2" y="11"/>
                      <a:pt x="2" y="11"/>
                      <a:pt x="2" y="11"/>
                    </a:cubicBezTo>
                    <a:cubicBezTo>
                      <a:pt x="0" y="9"/>
                      <a:pt x="0" y="5"/>
                      <a:pt x="2" y="2"/>
                    </a:cubicBezTo>
                    <a:cubicBezTo>
                      <a:pt x="5" y="0"/>
                      <a:pt x="8" y="0"/>
                      <a:pt x="11" y="2"/>
                    </a:cubicBezTo>
                    <a:cubicBezTo>
                      <a:pt x="53" y="45"/>
                      <a:pt x="53" y="45"/>
                      <a:pt x="53" y="45"/>
                    </a:cubicBezTo>
                    <a:cubicBezTo>
                      <a:pt x="55" y="47"/>
                      <a:pt x="55" y="51"/>
                      <a:pt x="53" y="53"/>
                    </a:cubicBezTo>
                    <a:cubicBezTo>
                      <a:pt x="52" y="54"/>
                      <a:pt x="50" y="55"/>
                      <a:pt x="49" y="55"/>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0" tIns="0" rIns="0" bIns="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de-DE" sz="700">
                  <a:solidFill>
                    <a:srgbClr val="000000"/>
                  </a:solidFill>
                  <a:latin typeface="Graphik"/>
                </a:endParaRPr>
              </a:p>
            </xdr:txBody>
          </xdr:sp>
          <xdr:sp macro="" textlink="">
            <xdr:nvSpPr>
              <xdr:cNvPr id="116" name="Freeform 112">
                <a:extLst>
                  <a:ext uri="{FF2B5EF4-FFF2-40B4-BE49-F238E27FC236}">
                    <a16:creationId xmlns:a16="http://schemas.microsoft.com/office/drawing/2014/main" id="{FBF03B01-E219-5ACC-A8E6-72EC20FE8F5B}"/>
                  </a:ext>
                </a:extLst>
              </xdr:cNvPr>
              <xdr:cNvSpPr>
                <a:spLocks/>
              </xdr:cNvSpPr>
            </xdr:nvSpPr>
            <xdr:spPr bwMode="auto">
              <a:xfrm>
                <a:off x="2563" y="1937"/>
                <a:ext cx="112" cy="200"/>
              </a:xfrm>
              <a:custGeom>
                <a:avLst/>
                <a:gdLst>
                  <a:gd name="T0" fmla="*/ 7 w 76"/>
                  <a:gd name="T1" fmla="*/ 135 h 135"/>
                  <a:gd name="T2" fmla="*/ 4 w 76"/>
                  <a:gd name="T3" fmla="*/ 135 h 135"/>
                  <a:gd name="T4" fmla="*/ 1 w 76"/>
                  <a:gd name="T5" fmla="*/ 129 h 135"/>
                  <a:gd name="T6" fmla="*/ 9 w 76"/>
                  <a:gd name="T7" fmla="*/ 61 h 135"/>
                  <a:gd name="T8" fmla="*/ 15 w 76"/>
                  <a:gd name="T9" fmla="*/ 56 h 135"/>
                  <a:gd name="T10" fmla="*/ 21 w 76"/>
                  <a:gd name="T11" fmla="*/ 63 h 135"/>
                  <a:gd name="T12" fmla="*/ 15 w 76"/>
                  <a:gd name="T13" fmla="*/ 113 h 135"/>
                  <a:gd name="T14" fmla="*/ 45 w 76"/>
                  <a:gd name="T15" fmla="*/ 83 h 135"/>
                  <a:gd name="T16" fmla="*/ 60 w 76"/>
                  <a:gd name="T17" fmla="*/ 60 h 135"/>
                  <a:gd name="T18" fmla="*/ 64 w 76"/>
                  <a:gd name="T19" fmla="*/ 6 h 135"/>
                  <a:gd name="T20" fmla="*/ 70 w 76"/>
                  <a:gd name="T21" fmla="*/ 0 h 135"/>
                  <a:gd name="T22" fmla="*/ 76 w 76"/>
                  <a:gd name="T23" fmla="*/ 6 h 135"/>
                  <a:gd name="T24" fmla="*/ 72 w 76"/>
                  <a:gd name="T25" fmla="*/ 63 h 135"/>
                  <a:gd name="T26" fmla="*/ 53 w 76"/>
                  <a:gd name="T27" fmla="*/ 91 h 135"/>
                  <a:gd name="T28" fmla="*/ 11 w 76"/>
                  <a:gd name="T29" fmla="*/ 134 h 135"/>
                  <a:gd name="T30" fmla="*/ 7 w 76"/>
                  <a:gd name="T31" fmla="*/ 135 h 1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76" h="135">
                    <a:moveTo>
                      <a:pt x="7" y="135"/>
                    </a:moveTo>
                    <a:cubicBezTo>
                      <a:pt x="6" y="135"/>
                      <a:pt x="5" y="135"/>
                      <a:pt x="4" y="135"/>
                    </a:cubicBezTo>
                    <a:cubicBezTo>
                      <a:pt x="2" y="134"/>
                      <a:pt x="0" y="131"/>
                      <a:pt x="1" y="129"/>
                    </a:cubicBezTo>
                    <a:cubicBezTo>
                      <a:pt x="9" y="61"/>
                      <a:pt x="9" y="61"/>
                      <a:pt x="9" y="61"/>
                    </a:cubicBezTo>
                    <a:cubicBezTo>
                      <a:pt x="9" y="58"/>
                      <a:pt x="12" y="56"/>
                      <a:pt x="15" y="56"/>
                    </a:cubicBezTo>
                    <a:cubicBezTo>
                      <a:pt x="19" y="57"/>
                      <a:pt x="21" y="60"/>
                      <a:pt x="21" y="63"/>
                    </a:cubicBezTo>
                    <a:cubicBezTo>
                      <a:pt x="15" y="113"/>
                      <a:pt x="15" y="113"/>
                      <a:pt x="15" y="113"/>
                    </a:cubicBezTo>
                    <a:cubicBezTo>
                      <a:pt x="45" y="83"/>
                      <a:pt x="45" y="83"/>
                      <a:pt x="45" y="83"/>
                    </a:cubicBezTo>
                    <a:cubicBezTo>
                      <a:pt x="50" y="77"/>
                      <a:pt x="58" y="66"/>
                      <a:pt x="60" y="60"/>
                    </a:cubicBezTo>
                    <a:cubicBezTo>
                      <a:pt x="62" y="55"/>
                      <a:pt x="64" y="42"/>
                      <a:pt x="64" y="6"/>
                    </a:cubicBezTo>
                    <a:cubicBezTo>
                      <a:pt x="64" y="3"/>
                      <a:pt x="67" y="0"/>
                      <a:pt x="70" y="0"/>
                    </a:cubicBezTo>
                    <a:cubicBezTo>
                      <a:pt x="74" y="0"/>
                      <a:pt x="76" y="3"/>
                      <a:pt x="76" y="6"/>
                    </a:cubicBezTo>
                    <a:cubicBezTo>
                      <a:pt x="76" y="35"/>
                      <a:pt x="75" y="54"/>
                      <a:pt x="72" y="63"/>
                    </a:cubicBezTo>
                    <a:cubicBezTo>
                      <a:pt x="69" y="73"/>
                      <a:pt x="59" y="86"/>
                      <a:pt x="53" y="91"/>
                    </a:cubicBezTo>
                    <a:cubicBezTo>
                      <a:pt x="11" y="134"/>
                      <a:pt x="11" y="134"/>
                      <a:pt x="11" y="134"/>
                    </a:cubicBezTo>
                    <a:cubicBezTo>
                      <a:pt x="10" y="135"/>
                      <a:pt x="8" y="135"/>
                      <a:pt x="7" y="135"/>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0" tIns="0" rIns="0" bIns="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de-DE" sz="700">
                  <a:solidFill>
                    <a:srgbClr val="000000"/>
                  </a:solidFill>
                  <a:latin typeface="Graphik"/>
                </a:endParaRPr>
              </a:p>
            </xdr:txBody>
          </xdr:sp>
          <xdr:sp macro="" textlink="">
            <xdr:nvSpPr>
              <xdr:cNvPr id="117" name="Freeform 113">
                <a:extLst>
                  <a:ext uri="{FF2B5EF4-FFF2-40B4-BE49-F238E27FC236}">
                    <a16:creationId xmlns:a16="http://schemas.microsoft.com/office/drawing/2014/main" id="{4A92D08A-C7C2-1906-C58E-4CBD108B45F4}"/>
                  </a:ext>
                </a:extLst>
              </xdr:cNvPr>
              <xdr:cNvSpPr>
                <a:spLocks/>
              </xdr:cNvSpPr>
            </xdr:nvSpPr>
            <xdr:spPr bwMode="auto">
              <a:xfrm>
                <a:off x="2412" y="1875"/>
                <a:ext cx="201" cy="113"/>
              </a:xfrm>
              <a:custGeom>
                <a:avLst/>
                <a:gdLst>
                  <a:gd name="T0" fmla="*/ 7 w 136"/>
                  <a:gd name="T1" fmla="*/ 76 h 76"/>
                  <a:gd name="T2" fmla="*/ 2 w 136"/>
                  <a:gd name="T3" fmla="*/ 72 h 76"/>
                  <a:gd name="T4" fmla="*/ 3 w 136"/>
                  <a:gd name="T5" fmla="*/ 65 h 76"/>
                  <a:gd name="T6" fmla="*/ 45 w 136"/>
                  <a:gd name="T7" fmla="*/ 23 h 76"/>
                  <a:gd name="T8" fmla="*/ 73 w 136"/>
                  <a:gd name="T9" fmla="*/ 4 h 76"/>
                  <a:gd name="T10" fmla="*/ 128 w 136"/>
                  <a:gd name="T11" fmla="*/ 0 h 76"/>
                  <a:gd name="T12" fmla="*/ 130 w 136"/>
                  <a:gd name="T13" fmla="*/ 0 h 76"/>
                  <a:gd name="T14" fmla="*/ 136 w 136"/>
                  <a:gd name="T15" fmla="*/ 6 h 76"/>
                  <a:gd name="T16" fmla="*/ 130 w 136"/>
                  <a:gd name="T17" fmla="*/ 12 h 76"/>
                  <a:gd name="T18" fmla="*/ 128 w 136"/>
                  <a:gd name="T19" fmla="*/ 12 h 76"/>
                  <a:gd name="T20" fmla="*/ 76 w 136"/>
                  <a:gd name="T21" fmla="*/ 15 h 76"/>
                  <a:gd name="T22" fmla="*/ 54 w 136"/>
                  <a:gd name="T23" fmla="*/ 31 h 76"/>
                  <a:gd name="T24" fmla="*/ 23 w 136"/>
                  <a:gd name="T25" fmla="*/ 61 h 76"/>
                  <a:gd name="T26" fmla="*/ 74 w 136"/>
                  <a:gd name="T27" fmla="*/ 55 h 76"/>
                  <a:gd name="T28" fmla="*/ 81 w 136"/>
                  <a:gd name="T29" fmla="*/ 61 h 76"/>
                  <a:gd name="T30" fmla="*/ 75 w 136"/>
                  <a:gd name="T31" fmla="*/ 67 h 76"/>
                  <a:gd name="T32" fmla="*/ 8 w 136"/>
                  <a:gd name="T33" fmla="*/ 76 h 76"/>
                  <a:gd name="T34" fmla="*/ 7 w 136"/>
                  <a:gd name="T35" fmla="*/ 76 h 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36" h="76">
                    <a:moveTo>
                      <a:pt x="7" y="76"/>
                    </a:moveTo>
                    <a:cubicBezTo>
                      <a:pt x="5" y="76"/>
                      <a:pt x="3" y="74"/>
                      <a:pt x="2" y="72"/>
                    </a:cubicBezTo>
                    <a:cubicBezTo>
                      <a:pt x="0" y="70"/>
                      <a:pt x="1" y="67"/>
                      <a:pt x="3" y="65"/>
                    </a:cubicBezTo>
                    <a:cubicBezTo>
                      <a:pt x="45" y="23"/>
                      <a:pt x="45" y="23"/>
                      <a:pt x="45" y="23"/>
                    </a:cubicBezTo>
                    <a:cubicBezTo>
                      <a:pt x="51" y="17"/>
                      <a:pt x="63" y="7"/>
                      <a:pt x="73" y="4"/>
                    </a:cubicBezTo>
                    <a:cubicBezTo>
                      <a:pt x="84" y="0"/>
                      <a:pt x="110" y="0"/>
                      <a:pt x="128" y="0"/>
                    </a:cubicBezTo>
                    <a:cubicBezTo>
                      <a:pt x="130" y="0"/>
                      <a:pt x="130" y="0"/>
                      <a:pt x="130" y="0"/>
                    </a:cubicBezTo>
                    <a:cubicBezTo>
                      <a:pt x="133" y="0"/>
                      <a:pt x="136" y="3"/>
                      <a:pt x="136" y="6"/>
                    </a:cubicBezTo>
                    <a:cubicBezTo>
                      <a:pt x="136" y="9"/>
                      <a:pt x="133" y="12"/>
                      <a:pt x="130" y="12"/>
                    </a:cubicBezTo>
                    <a:cubicBezTo>
                      <a:pt x="128" y="12"/>
                      <a:pt x="128" y="12"/>
                      <a:pt x="128" y="12"/>
                    </a:cubicBezTo>
                    <a:cubicBezTo>
                      <a:pt x="101" y="12"/>
                      <a:pt x="84" y="13"/>
                      <a:pt x="76" y="15"/>
                    </a:cubicBezTo>
                    <a:cubicBezTo>
                      <a:pt x="70" y="18"/>
                      <a:pt x="60" y="25"/>
                      <a:pt x="54" y="31"/>
                    </a:cubicBezTo>
                    <a:cubicBezTo>
                      <a:pt x="23" y="61"/>
                      <a:pt x="23" y="61"/>
                      <a:pt x="23" y="61"/>
                    </a:cubicBezTo>
                    <a:cubicBezTo>
                      <a:pt x="74" y="55"/>
                      <a:pt x="74" y="55"/>
                      <a:pt x="74" y="55"/>
                    </a:cubicBezTo>
                    <a:cubicBezTo>
                      <a:pt x="77" y="55"/>
                      <a:pt x="80" y="57"/>
                      <a:pt x="81" y="61"/>
                    </a:cubicBezTo>
                    <a:cubicBezTo>
                      <a:pt x="81" y="64"/>
                      <a:pt x="79" y="67"/>
                      <a:pt x="75" y="67"/>
                    </a:cubicBezTo>
                    <a:cubicBezTo>
                      <a:pt x="8" y="76"/>
                      <a:pt x="8" y="76"/>
                      <a:pt x="8" y="76"/>
                    </a:cubicBezTo>
                    <a:cubicBezTo>
                      <a:pt x="7" y="76"/>
                      <a:pt x="7" y="76"/>
                      <a:pt x="7" y="76"/>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0" tIns="0" rIns="0" bIns="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de-DE" sz="700">
                  <a:solidFill>
                    <a:srgbClr val="000000"/>
                  </a:solidFill>
                  <a:latin typeface="Graphik"/>
                </a:endParaRPr>
              </a:p>
            </xdr:txBody>
          </xdr:sp>
          <xdr:sp macro="" textlink="">
            <xdr:nvSpPr>
              <xdr:cNvPr id="118" name="Freeform 114">
                <a:extLst>
                  <a:ext uri="{FF2B5EF4-FFF2-40B4-BE49-F238E27FC236}">
                    <a16:creationId xmlns:a16="http://schemas.microsoft.com/office/drawing/2014/main" id="{9DD0E3AE-57AB-9455-80FB-EB8FC8E5A8FA}"/>
                  </a:ext>
                </a:extLst>
              </xdr:cNvPr>
              <xdr:cNvSpPr>
                <a:spLocks/>
              </xdr:cNvSpPr>
            </xdr:nvSpPr>
            <xdr:spPr bwMode="auto">
              <a:xfrm>
                <a:off x="2420" y="1995"/>
                <a:ext cx="131" cy="136"/>
              </a:xfrm>
              <a:custGeom>
                <a:avLst/>
                <a:gdLst>
                  <a:gd name="T0" fmla="*/ 6 w 89"/>
                  <a:gd name="T1" fmla="*/ 92 h 92"/>
                  <a:gd name="T2" fmla="*/ 2 w 89"/>
                  <a:gd name="T3" fmla="*/ 91 h 92"/>
                  <a:gd name="T4" fmla="*/ 0 w 89"/>
                  <a:gd name="T5" fmla="*/ 85 h 92"/>
                  <a:gd name="T6" fmla="*/ 27 w 89"/>
                  <a:gd name="T7" fmla="*/ 14 h 92"/>
                  <a:gd name="T8" fmla="*/ 66 w 89"/>
                  <a:gd name="T9" fmla="*/ 10 h 92"/>
                  <a:gd name="T10" fmla="*/ 66 w 89"/>
                  <a:gd name="T11" fmla="*/ 18 h 92"/>
                  <a:gd name="T12" fmla="*/ 57 w 89"/>
                  <a:gd name="T13" fmla="*/ 18 h 92"/>
                  <a:gd name="T14" fmla="*/ 36 w 89"/>
                  <a:gd name="T15" fmla="*/ 22 h 92"/>
                  <a:gd name="T16" fmla="*/ 15 w 89"/>
                  <a:gd name="T17" fmla="*/ 78 h 92"/>
                  <a:gd name="T18" fmla="*/ 70 w 89"/>
                  <a:gd name="T19" fmla="*/ 56 h 92"/>
                  <a:gd name="T20" fmla="*/ 77 w 89"/>
                  <a:gd name="T21" fmla="*/ 42 h 92"/>
                  <a:gd name="T22" fmla="*/ 74 w 89"/>
                  <a:gd name="T23" fmla="*/ 35 h 92"/>
                  <a:gd name="T24" fmla="*/ 74 w 89"/>
                  <a:gd name="T25" fmla="*/ 27 h 92"/>
                  <a:gd name="T26" fmla="*/ 83 w 89"/>
                  <a:gd name="T27" fmla="*/ 27 h 92"/>
                  <a:gd name="T28" fmla="*/ 89 w 89"/>
                  <a:gd name="T29" fmla="*/ 42 h 92"/>
                  <a:gd name="T30" fmla="*/ 78 w 89"/>
                  <a:gd name="T31" fmla="*/ 65 h 92"/>
                  <a:gd name="T32" fmla="*/ 8 w 89"/>
                  <a:gd name="T33" fmla="*/ 92 h 92"/>
                  <a:gd name="T34" fmla="*/ 6 w 89"/>
                  <a:gd name="T35" fmla="*/ 92 h 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89" h="92">
                    <a:moveTo>
                      <a:pt x="6" y="92"/>
                    </a:moveTo>
                    <a:cubicBezTo>
                      <a:pt x="5" y="92"/>
                      <a:pt x="3" y="92"/>
                      <a:pt x="2" y="91"/>
                    </a:cubicBezTo>
                    <a:cubicBezTo>
                      <a:pt x="0" y="89"/>
                      <a:pt x="0" y="87"/>
                      <a:pt x="0" y="85"/>
                    </a:cubicBezTo>
                    <a:cubicBezTo>
                      <a:pt x="2" y="79"/>
                      <a:pt x="15" y="27"/>
                      <a:pt x="27" y="14"/>
                    </a:cubicBezTo>
                    <a:cubicBezTo>
                      <a:pt x="40" y="1"/>
                      <a:pt x="55" y="0"/>
                      <a:pt x="66" y="10"/>
                    </a:cubicBezTo>
                    <a:cubicBezTo>
                      <a:pt x="68" y="12"/>
                      <a:pt x="68" y="16"/>
                      <a:pt x="66" y="18"/>
                    </a:cubicBezTo>
                    <a:cubicBezTo>
                      <a:pt x="63" y="21"/>
                      <a:pt x="59" y="21"/>
                      <a:pt x="57" y="18"/>
                    </a:cubicBezTo>
                    <a:cubicBezTo>
                      <a:pt x="49" y="10"/>
                      <a:pt x="38" y="20"/>
                      <a:pt x="36" y="22"/>
                    </a:cubicBezTo>
                    <a:cubicBezTo>
                      <a:pt x="29" y="29"/>
                      <a:pt x="20" y="57"/>
                      <a:pt x="15" y="78"/>
                    </a:cubicBezTo>
                    <a:cubicBezTo>
                      <a:pt x="36" y="72"/>
                      <a:pt x="63" y="63"/>
                      <a:pt x="70" y="56"/>
                    </a:cubicBezTo>
                    <a:cubicBezTo>
                      <a:pt x="74" y="52"/>
                      <a:pt x="77" y="47"/>
                      <a:pt x="77" y="42"/>
                    </a:cubicBezTo>
                    <a:cubicBezTo>
                      <a:pt x="77" y="40"/>
                      <a:pt x="76" y="37"/>
                      <a:pt x="74" y="35"/>
                    </a:cubicBezTo>
                    <a:cubicBezTo>
                      <a:pt x="72" y="33"/>
                      <a:pt x="72" y="29"/>
                      <a:pt x="74" y="27"/>
                    </a:cubicBezTo>
                    <a:cubicBezTo>
                      <a:pt x="76" y="24"/>
                      <a:pt x="80" y="24"/>
                      <a:pt x="83" y="27"/>
                    </a:cubicBezTo>
                    <a:cubicBezTo>
                      <a:pt x="87" y="31"/>
                      <a:pt x="89" y="36"/>
                      <a:pt x="89" y="42"/>
                    </a:cubicBezTo>
                    <a:cubicBezTo>
                      <a:pt x="89" y="50"/>
                      <a:pt x="85" y="58"/>
                      <a:pt x="78" y="65"/>
                    </a:cubicBezTo>
                    <a:cubicBezTo>
                      <a:pt x="66" y="77"/>
                      <a:pt x="14" y="91"/>
                      <a:pt x="8" y="92"/>
                    </a:cubicBezTo>
                    <a:cubicBezTo>
                      <a:pt x="7" y="92"/>
                      <a:pt x="7" y="92"/>
                      <a:pt x="6" y="92"/>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0" tIns="0" rIns="0" bIns="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endParaRPr lang="de-DE" sz="700">
                  <a:solidFill>
                    <a:srgbClr val="000000"/>
                  </a:solidFill>
                  <a:latin typeface="Graphik"/>
                </a:endParaRPr>
              </a:p>
            </xdr:txBody>
          </xdr:sp>
        </xdr:grpSp>
      </xdr:grpSp>
      <xdr:sp macro="" textlink="">
        <xdr:nvSpPr>
          <xdr:cNvPr id="101" name="Rectangle 100">
            <a:extLst>
              <a:ext uri="{FF2B5EF4-FFF2-40B4-BE49-F238E27FC236}">
                <a16:creationId xmlns:a16="http://schemas.microsoft.com/office/drawing/2014/main" id="{75412DA1-4D45-C964-F502-3361A1B970A2}"/>
              </a:ext>
            </a:extLst>
          </xdr:cNvPr>
          <xdr:cNvSpPr/>
        </xdr:nvSpPr>
        <xdr:spPr>
          <a:xfrm>
            <a:off x="10109200" y="2478041"/>
            <a:ext cx="1163044" cy="325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latin typeface="Manrope SemiBold" pitchFamily="2" charset="0"/>
              </a:rPr>
              <a:t>Start your</a:t>
            </a:r>
            <a:br>
              <a:rPr lang="en-US" sz="1000">
                <a:solidFill>
                  <a:schemeClr val="tx1"/>
                </a:solidFill>
                <a:latin typeface="Manrope SemiBold" pitchFamily="2" charset="0"/>
              </a:rPr>
            </a:br>
            <a:r>
              <a:rPr lang="en-US" sz="1000">
                <a:solidFill>
                  <a:schemeClr val="tx1"/>
                </a:solidFill>
                <a:latin typeface="Manrope SemiBold" pitchFamily="2" charset="0"/>
              </a:rPr>
              <a:t>Journey</a:t>
            </a:r>
          </a:p>
        </xdr:txBody>
      </xdr:sp>
      <xdr:sp macro="" textlink="">
        <xdr:nvSpPr>
          <xdr:cNvPr id="102" name="Rectangle 18">
            <a:extLst>
              <a:ext uri="{FF2B5EF4-FFF2-40B4-BE49-F238E27FC236}">
                <a16:creationId xmlns:a16="http://schemas.microsoft.com/office/drawing/2014/main" id="{0A613C02-6D2B-DC8E-F56B-725BA69513E1}"/>
              </a:ext>
            </a:extLst>
          </xdr:cNvPr>
          <xdr:cNvSpPr/>
        </xdr:nvSpPr>
        <xdr:spPr>
          <a:xfrm>
            <a:off x="11128387" y="2026423"/>
            <a:ext cx="1404000" cy="476068"/>
          </a:xfrm>
          <a:prstGeom prst="roundRect">
            <a:avLst/>
          </a:prstGeom>
          <a:solidFill>
            <a:srgbClr val="566A77"/>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solidFill>
                  <a:schemeClr val="bg1"/>
                </a:solidFill>
                <a:latin typeface="Manrope ExtraLight" pitchFamily="2" charset="0"/>
              </a:rPr>
              <a:t>01. Preparation</a:t>
            </a:r>
          </a:p>
        </xdr:txBody>
      </xdr:sp>
      <xdr:sp macro="" textlink="">
        <xdr:nvSpPr>
          <xdr:cNvPr id="103" name="Rectangle 18">
            <a:extLst>
              <a:ext uri="{FF2B5EF4-FFF2-40B4-BE49-F238E27FC236}">
                <a16:creationId xmlns:a16="http://schemas.microsoft.com/office/drawing/2014/main" id="{C939DD5F-7B3D-7CD6-F112-B934F83AF24D}"/>
              </a:ext>
            </a:extLst>
          </xdr:cNvPr>
          <xdr:cNvSpPr/>
        </xdr:nvSpPr>
        <xdr:spPr>
          <a:xfrm>
            <a:off x="14466444" y="2026423"/>
            <a:ext cx="1404000" cy="476068"/>
          </a:xfrm>
          <a:prstGeom prst="roundRect">
            <a:avLst/>
          </a:prstGeom>
          <a:solidFill>
            <a:srgbClr val="566A77"/>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solidFill>
                  <a:schemeClr val="bg1"/>
                </a:solidFill>
                <a:latin typeface="Manrope ExtraLight" pitchFamily="2" charset="0"/>
              </a:rPr>
              <a:t>03. Registration</a:t>
            </a:r>
          </a:p>
        </xdr:txBody>
      </xdr:sp>
      <xdr:sp macro="" textlink="">
        <xdr:nvSpPr>
          <xdr:cNvPr id="104" name="Rectangle 18">
            <a:extLst>
              <a:ext uri="{FF2B5EF4-FFF2-40B4-BE49-F238E27FC236}">
                <a16:creationId xmlns:a16="http://schemas.microsoft.com/office/drawing/2014/main" id="{34651F31-DEE3-33D9-09C3-3F7587004E3F}"/>
              </a:ext>
            </a:extLst>
          </xdr:cNvPr>
          <xdr:cNvSpPr/>
        </xdr:nvSpPr>
        <xdr:spPr>
          <a:xfrm>
            <a:off x="12661733" y="2026422"/>
            <a:ext cx="1675366" cy="474274"/>
          </a:xfrm>
          <a:prstGeom prst="roundRect">
            <a:avLst/>
          </a:prstGeom>
          <a:solidFill>
            <a:srgbClr val="566A77"/>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solidFill>
                  <a:schemeClr val="bg1"/>
                </a:solidFill>
                <a:latin typeface="Manrope ExtraLight" pitchFamily="2" charset="0"/>
              </a:rPr>
              <a:t>02. Pre-Assessment</a:t>
            </a:r>
          </a:p>
        </xdr:txBody>
      </xdr:sp>
      <xdr:sp macro="" textlink="">
        <xdr:nvSpPr>
          <xdr:cNvPr id="105" name="Rectangle 18">
            <a:extLst>
              <a:ext uri="{FF2B5EF4-FFF2-40B4-BE49-F238E27FC236}">
                <a16:creationId xmlns:a16="http://schemas.microsoft.com/office/drawing/2014/main" id="{223926A8-8E6D-ACB8-E5C4-A49992C8CA0B}"/>
              </a:ext>
            </a:extLst>
          </xdr:cNvPr>
          <xdr:cNvSpPr/>
        </xdr:nvSpPr>
        <xdr:spPr>
          <a:xfrm>
            <a:off x="15999790" y="2026423"/>
            <a:ext cx="3555066" cy="476068"/>
          </a:xfrm>
          <a:prstGeom prst="roundRect">
            <a:avLst/>
          </a:prstGeom>
          <a:solidFill>
            <a:srgbClr val="566A77"/>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solidFill>
                  <a:schemeClr val="bg1"/>
                </a:solidFill>
                <a:latin typeface="Manrope ExtraLight" pitchFamily="2" charset="0"/>
              </a:rPr>
              <a:t>Enablement</a:t>
            </a:r>
          </a:p>
        </xdr:txBody>
      </xdr:sp>
      <xdr:sp macro="" textlink="">
        <xdr:nvSpPr>
          <xdr:cNvPr id="106" name="Rectangle 18">
            <a:extLst>
              <a:ext uri="{FF2B5EF4-FFF2-40B4-BE49-F238E27FC236}">
                <a16:creationId xmlns:a16="http://schemas.microsoft.com/office/drawing/2014/main" id="{CA64A870-AB09-DA16-D1EE-8A51821DFEC3}"/>
              </a:ext>
            </a:extLst>
          </xdr:cNvPr>
          <xdr:cNvSpPr/>
        </xdr:nvSpPr>
        <xdr:spPr>
          <a:xfrm>
            <a:off x="19684201" y="2026423"/>
            <a:ext cx="1404000" cy="476068"/>
          </a:xfrm>
          <a:prstGeom prst="roundRect">
            <a:avLst/>
          </a:prstGeom>
          <a:solidFill>
            <a:srgbClr val="566A77"/>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solidFill>
                  <a:schemeClr val="bg1"/>
                </a:solidFill>
                <a:latin typeface="Manrope ExtraLight" pitchFamily="2" charset="0"/>
              </a:rPr>
              <a:t>06. Go-Live</a:t>
            </a:r>
          </a:p>
        </xdr:txBody>
      </xdr:sp>
      <xdr:sp macro="" textlink="">
        <xdr:nvSpPr>
          <xdr:cNvPr id="107" name="Oval 106">
            <a:extLst>
              <a:ext uri="{FF2B5EF4-FFF2-40B4-BE49-F238E27FC236}">
                <a16:creationId xmlns:a16="http://schemas.microsoft.com/office/drawing/2014/main" id="{642E83D8-0E4E-ACE7-CFE3-2F2ABB965BDE}"/>
              </a:ext>
            </a:extLst>
          </xdr:cNvPr>
          <xdr:cNvSpPr/>
        </xdr:nvSpPr>
        <xdr:spPr>
          <a:xfrm>
            <a:off x="21320648" y="1983143"/>
            <a:ext cx="454019" cy="436694"/>
          </a:xfrm>
          <a:prstGeom prst="ellipse">
            <a:avLst/>
          </a:prstGeom>
          <a:solidFill>
            <a:schemeClr val="bg1">
              <a:lumMod val="65000"/>
            </a:schemeClr>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defRPr/>
            </a:pPr>
            <a:endParaRPr lang="de-DE" sz="700">
              <a:solidFill>
                <a:srgbClr val="FFFFFF"/>
              </a:solidFill>
              <a:latin typeface="Graphik"/>
            </a:endParaRPr>
          </a:p>
        </xdr:txBody>
      </xdr:sp>
      <xdr:sp macro="" textlink="">
        <xdr:nvSpPr>
          <xdr:cNvPr id="108" name="Rectangle 107">
            <a:extLst>
              <a:ext uri="{FF2B5EF4-FFF2-40B4-BE49-F238E27FC236}">
                <a16:creationId xmlns:a16="http://schemas.microsoft.com/office/drawing/2014/main" id="{619D6D19-160F-8FA8-5530-B9B641BF282C}"/>
              </a:ext>
            </a:extLst>
          </xdr:cNvPr>
          <xdr:cNvSpPr/>
        </xdr:nvSpPr>
        <xdr:spPr>
          <a:xfrm>
            <a:off x="20960543" y="2459890"/>
            <a:ext cx="1163044" cy="3252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latin typeface="Manrope SemiBold" pitchFamily="2" charset="0"/>
              </a:rPr>
              <a:t>Onboarding Completed</a:t>
            </a:r>
          </a:p>
        </xdr:txBody>
      </xdr:sp>
      <xdr:sp macro="" textlink="">
        <xdr:nvSpPr>
          <xdr:cNvPr id="109" name="Rectangle 18">
            <a:extLst>
              <a:ext uri="{FF2B5EF4-FFF2-40B4-BE49-F238E27FC236}">
                <a16:creationId xmlns:a16="http://schemas.microsoft.com/office/drawing/2014/main" id="{860D13B6-6EE0-1C4A-8F35-C36E792ECABA}"/>
              </a:ext>
            </a:extLst>
          </xdr:cNvPr>
          <xdr:cNvSpPr/>
        </xdr:nvSpPr>
        <xdr:spPr>
          <a:xfrm>
            <a:off x="16004119" y="2602206"/>
            <a:ext cx="1804240" cy="457968"/>
          </a:xfrm>
          <a:prstGeom prst="roundRect">
            <a:avLst/>
          </a:prstGeom>
          <a:solidFill>
            <a:schemeClr val="bg1">
              <a:lumMod val="85000"/>
            </a:schemeClr>
          </a:solid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latin typeface="Manrope ExtraLight" pitchFamily="2" charset="0"/>
              </a:rPr>
              <a:t>04. Tech. Enablement</a:t>
            </a:r>
          </a:p>
        </xdr:txBody>
      </xdr:sp>
      <xdr:sp macro="" textlink="">
        <xdr:nvSpPr>
          <xdr:cNvPr id="110" name="Rectangle 18">
            <a:extLst>
              <a:ext uri="{FF2B5EF4-FFF2-40B4-BE49-F238E27FC236}">
                <a16:creationId xmlns:a16="http://schemas.microsoft.com/office/drawing/2014/main" id="{FD3C242C-FC58-1406-EDB2-8BE117171B19}"/>
              </a:ext>
            </a:extLst>
          </xdr:cNvPr>
          <xdr:cNvSpPr/>
        </xdr:nvSpPr>
        <xdr:spPr>
          <a:xfrm>
            <a:off x="17870886" y="2601685"/>
            <a:ext cx="1675366" cy="457968"/>
          </a:xfrm>
          <a:prstGeom prst="roundRect">
            <a:avLst/>
          </a:prstGeom>
          <a:solidFill>
            <a:schemeClr val="bg1">
              <a:lumMod val="85000"/>
            </a:schemeClr>
          </a:solidFill>
        </xdr:spPr>
        <xdr:txBody>
          <a:bodyPr wrap="square" rtlCol="0" anchor="ctr">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100" b="1">
                <a:latin typeface="Manrope ExtraLight" pitchFamily="2" charset="0"/>
              </a:rPr>
              <a:t>05.</a:t>
            </a:r>
            <a:r>
              <a:rPr lang="en-GB" sz="1100" b="1" baseline="0">
                <a:latin typeface="Manrope ExtraLight" pitchFamily="2" charset="0"/>
              </a:rPr>
              <a:t> </a:t>
            </a:r>
            <a:r>
              <a:rPr lang="en-GB" sz="1100" b="1">
                <a:latin typeface="Manrope ExtraLight" pitchFamily="2" charset="0"/>
              </a:rPr>
              <a:t>Org. Enablement</a:t>
            </a:r>
          </a:p>
        </xdr:txBody>
      </xdr:sp>
      <xdr:pic>
        <xdr:nvPicPr>
          <xdr:cNvPr id="111" name="Graphic 14" descr="Trophy outline">
            <a:extLst>
              <a:ext uri="{FF2B5EF4-FFF2-40B4-BE49-F238E27FC236}">
                <a16:creationId xmlns:a16="http://schemas.microsoft.com/office/drawing/2014/main" id="{7D277E01-BD74-EBA0-567A-E189F2FE62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1387078" y="2053029"/>
            <a:ext cx="324000" cy="311637"/>
          </a:xfrm>
          <a:prstGeom prst="rect">
            <a:avLst/>
          </a:prstGeom>
        </xdr:spPr>
      </xdr:pic>
    </xdr:grpSp>
    <xdr:clientData/>
  </xdr:twoCellAnchor>
  <xdr:twoCellAnchor>
    <xdr:from>
      <xdr:col>2</xdr:col>
      <xdr:colOff>392809</xdr:colOff>
      <xdr:row>4</xdr:row>
      <xdr:rowOff>22696</xdr:rowOff>
    </xdr:from>
    <xdr:to>
      <xdr:col>11</xdr:col>
      <xdr:colOff>562615</xdr:colOff>
      <xdr:row>5</xdr:row>
      <xdr:rowOff>162250</xdr:rowOff>
    </xdr:to>
    <xdr:sp macro="" textlink="">
      <xdr:nvSpPr>
        <xdr:cNvPr id="119" name="TextBox 118">
          <a:extLst>
            <a:ext uri="{FF2B5EF4-FFF2-40B4-BE49-F238E27FC236}">
              <a16:creationId xmlns:a16="http://schemas.microsoft.com/office/drawing/2014/main" id="{798AE9E4-80BE-42E9-B8CF-A2357DCA0F46}"/>
            </a:ext>
          </a:extLst>
        </xdr:cNvPr>
        <xdr:cNvSpPr txBox="1"/>
      </xdr:nvSpPr>
      <xdr:spPr>
        <a:xfrm>
          <a:off x="1612009" y="575146"/>
          <a:ext cx="5656206" cy="323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cap="all">
              <a:solidFill>
                <a:sysClr val="windowText" lastClr="000000"/>
              </a:solidFill>
            </a:rPr>
            <a:t>Track your</a:t>
          </a:r>
          <a:r>
            <a:rPr lang="en-US" sz="1800" b="1" cap="all" baseline="0">
              <a:solidFill>
                <a:sysClr val="windowText" lastClr="000000"/>
              </a:solidFill>
            </a:rPr>
            <a:t> Onboarding Journey Progress</a:t>
          </a:r>
          <a:endParaRPr lang="en-US" sz="1800" b="1" cap="all">
            <a:solidFill>
              <a:sysClr val="windowText" lastClr="000000"/>
            </a:solidFill>
          </a:endParaRPr>
        </a:p>
      </xdr:txBody>
    </xdr:sp>
    <xdr:clientData/>
  </xdr:twoCellAnchor>
  <xdr:twoCellAnchor>
    <xdr:from>
      <xdr:col>2</xdr:col>
      <xdr:colOff>4989</xdr:colOff>
      <xdr:row>31</xdr:row>
      <xdr:rowOff>63917</xdr:rowOff>
    </xdr:from>
    <xdr:to>
      <xdr:col>2</xdr:col>
      <xdr:colOff>76989</xdr:colOff>
      <xdr:row>66</xdr:row>
      <xdr:rowOff>179725</xdr:rowOff>
    </xdr:to>
    <xdr:sp macro="" textlink="">
      <xdr:nvSpPr>
        <xdr:cNvPr id="120" name="Rectangle: Rounded Corners 119">
          <a:extLst>
            <a:ext uri="{FF2B5EF4-FFF2-40B4-BE49-F238E27FC236}">
              <a16:creationId xmlns:a16="http://schemas.microsoft.com/office/drawing/2014/main" id="{0714C688-8EFD-4635-9AB6-155AE76618A8}"/>
            </a:ext>
          </a:extLst>
        </xdr:cNvPr>
        <xdr:cNvSpPr/>
      </xdr:nvSpPr>
      <xdr:spPr>
        <a:xfrm>
          <a:off x="1224189" y="5588417"/>
          <a:ext cx="72000" cy="6561058"/>
        </a:xfrm>
        <a:prstGeom prst="roundRect">
          <a:avLst>
            <a:gd name="adj" fmla="val 2064"/>
          </a:avLst>
        </a:prstGeom>
        <a:solidFill>
          <a:schemeClr val="bg1">
            <a:lumMod val="85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454495</xdr:colOff>
      <xdr:row>31</xdr:row>
      <xdr:rowOff>103072</xdr:rowOff>
    </xdr:from>
    <xdr:to>
      <xdr:col>9</xdr:col>
      <xdr:colOff>597994</xdr:colOff>
      <xdr:row>33</xdr:row>
      <xdr:rowOff>178222</xdr:rowOff>
    </xdr:to>
    <xdr:sp macro="" textlink="">
      <xdr:nvSpPr>
        <xdr:cNvPr id="121" name="TextBox 120">
          <a:extLst>
            <a:ext uri="{FF2B5EF4-FFF2-40B4-BE49-F238E27FC236}">
              <a16:creationId xmlns:a16="http://schemas.microsoft.com/office/drawing/2014/main" id="{42516340-0696-493C-B661-8467C82B668D}"/>
            </a:ext>
          </a:extLst>
        </xdr:cNvPr>
        <xdr:cNvSpPr txBox="1"/>
      </xdr:nvSpPr>
      <xdr:spPr>
        <a:xfrm>
          <a:off x="1673695" y="5627572"/>
          <a:ext cx="4410699" cy="44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cap="all">
              <a:solidFill>
                <a:sysClr val="windowText" lastClr="000000"/>
              </a:solidFill>
              <a:latin typeface="Manrope" pitchFamily="2" charset="0"/>
            </a:rPr>
            <a:t>review</a:t>
          </a:r>
          <a:r>
            <a:rPr lang="en-US" sz="1800" b="1" cap="all" baseline="0">
              <a:solidFill>
                <a:sysClr val="windowText" lastClr="000000"/>
              </a:solidFill>
              <a:latin typeface="Manrope" pitchFamily="2" charset="0"/>
            </a:rPr>
            <a:t> YOUR ONBOARDING SCENARIO</a:t>
          </a:r>
          <a:endParaRPr lang="en-US" sz="1800" b="1" cap="all">
            <a:solidFill>
              <a:sysClr val="windowText" lastClr="000000"/>
            </a:solidFill>
            <a:latin typeface="Manrope" pitchFamily="2" charset="0"/>
          </a:endParaRPr>
        </a:p>
      </xdr:txBody>
    </xdr:sp>
    <xdr:clientData/>
  </xdr:twoCellAnchor>
  <xdr:twoCellAnchor>
    <xdr:from>
      <xdr:col>0</xdr:col>
      <xdr:colOff>540424</xdr:colOff>
      <xdr:row>3</xdr:row>
      <xdr:rowOff>128754</xdr:rowOff>
    </xdr:from>
    <xdr:to>
      <xdr:col>1</xdr:col>
      <xdr:colOff>513402</xdr:colOff>
      <xdr:row>22</xdr:row>
      <xdr:rowOff>121594</xdr:rowOff>
    </xdr:to>
    <xdr:sp macro="" textlink="">
      <xdr:nvSpPr>
        <xdr:cNvPr id="123" name="TextBox 122">
          <a:extLst>
            <a:ext uri="{FF2B5EF4-FFF2-40B4-BE49-F238E27FC236}">
              <a16:creationId xmlns:a16="http://schemas.microsoft.com/office/drawing/2014/main" id="{E3791A73-7AA6-AFFD-6FEC-AF8AE97B5F81}"/>
            </a:ext>
          </a:extLst>
        </xdr:cNvPr>
        <xdr:cNvSpPr txBox="1"/>
      </xdr:nvSpPr>
      <xdr:spPr>
        <a:xfrm>
          <a:off x="540424" y="507052"/>
          <a:ext cx="580957" cy="3654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pPr algn="ctr"/>
          <a:r>
            <a:rPr lang="en-US" sz="3600" b="1">
              <a:solidFill>
                <a:schemeClr val="bg1">
                  <a:lumMod val="50000"/>
                </a:schemeClr>
              </a:solidFill>
              <a:latin typeface="Manrope" pitchFamily="2" charset="0"/>
            </a:rPr>
            <a:t>STATUS</a:t>
          </a:r>
        </a:p>
      </xdr:txBody>
    </xdr:sp>
    <xdr:clientData/>
  </xdr:twoCellAnchor>
  <xdr:twoCellAnchor>
    <xdr:from>
      <xdr:col>0</xdr:col>
      <xdr:colOff>540424</xdr:colOff>
      <xdr:row>39</xdr:row>
      <xdr:rowOff>159559</xdr:rowOff>
    </xdr:from>
    <xdr:to>
      <xdr:col>1</xdr:col>
      <xdr:colOff>513402</xdr:colOff>
      <xdr:row>59</xdr:row>
      <xdr:rowOff>30804</xdr:rowOff>
    </xdr:to>
    <xdr:sp macro="" textlink="">
      <xdr:nvSpPr>
        <xdr:cNvPr id="124" name="TextBox 123">
          <a:extLst>
            <a:ext uri="{FF2B5EF4-FFF2-40B4-BE49-F238E27FC236}">
              <a16:creationId xmlns:a16="http://schemas.microsoft.com/office/drawing/2014/main" id="{C0A7A275-F030-4406-9F27-AD15090EDCF1}"/>
            </a:ext>
          </a:extLst>
        </xdr:cNvPr>
        <xdr:cNvSpPr txBox="1"/>
      </xdr:nvSpPr>
      <xdr:spPr>
        <a:xfrm>
          <a:off x="540424" y="7414772"/>
          <a:ext cx="580957" cy="36542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t"/>
        <a:lstStyle/>
        <a:p>
          <a:pPr algn="ctr"/>
          <a:r>
            <a:rPr lang="en-US" sz="3600" b="1">
              <a:solidFill>
                <a:schemeClr val="bg1">
                  <a:lumMod val="50000"/>
                </a:schemeClr>
              </a:solidFill>
              <a:latin typeface="Manrope" pitchFamily="2" charset="0"/>
            </a:rPr>
            <a:t>SCENARIO</a:t>
          </a:r>
        </a:p>
      </xdr:txBody>
    </xdr:sp>
    <xdr:clientData/>
  </xdr:twoCellAnchor>
  <xdr:twoCellAnchor editAs="oneCell">
    <xdr:from>
      <xdr:col>2</xdr:col>
      <xdr:colOff>381000</xdr:colOff>
      <xdr:row>33</xdr:row>
      <xdr:rowOff>123825</xdr:rowOff>
    </xdr:from>
    <xdr:to>
      <xdr:col>25</xdr:col>
      <xdr:colOff>352425</xdr:colOff>
      <xdr:row>67</xdr:row>
      <xdr:rowOff>38100</xdr:rowOff>
    </xdr:to>
    <xdr:pic>
      <xdr:nvPicPr>
        <xdr:cNvPr id="3" name="Picture 2">
          <a:extLst>
            <a:ext uri="{FF2B5EF4-FFF2-40B4-BE49-F238E27FC236}">
              <a16:creationId xmlns:a16="http://schemas.microsoft.com/office/drawing/2014/main" id="{36A46BB8-4AF3-9F95-55EA-A2DA6B36E3A5}"/>
            </a:ext>
            <a:ext uri="{147F2762-F138-4A5C-976F-8EAC2B608ADB}">
              <a16:predDERef xmlns:a16="http://schemas.microsoft.com/office/drawing/2014/main" pred="{C0A7A275-F030-4406-9F27-AD15090EDCF1}"/>
            </a:ext>
          </a:extLst>
        </xdr:cNvPr>
        <xdr:cNvPicPr>
          <a:picLocks noChangeAspect="1"/>
        </xdr:cNvPicPr>
      </xdr:nvPicPr>
      <xdr:blipFill>
        <a:blip xmlns:r="http://schemas.openxmlformats.org/officeDocument/2006/relationships" r:embed="rId4"/>
        <a:stretch>
          <a:fillRect/>
        </a:stretch>
      </xdr:blipFill>
      <xdr:spPr>
        <a:xfrm>
          <a:off x="1600200" y="6143625"/>
          <a:ext cx="13992225" cy="6067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1</xdr:row>
      <xdr:rowOff>127000</xdr:rowOff>
    </xdr:from>
    <xdr:to>
      <xdr:col>1</xdr:col>
      <xdr:colOff>208166</xdr:colOff>
      <xdr:row>3</xdr:row>
      <xdr:rowOff>178377</xdr:rowOff>
    </xdr:to>
    <xdr:pic>
      <xdr:nvPicPr>
        <xdr:cNvPr id="2" name="Picture 1" descr="Logo&#10;&#10;Description automatically generated">
          <a:extLst>
            <a:ext uri="{FF2B5EF4-FFF2-40B4-BE49-F238E27FC236}">
              <a16:creationId xmlns:a16="http://schemas.microsoft.com/office/drawing/2014/main" id="{00000000-0008-0000-0200-000002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19</xdr:col>
      <xdr:colOff>530950</xdr:colOff>
      <xdr:row>8</xdr:row>
      <xdr:rowOff>106746</xdr:rowOff>
    </xdr:from>
    <xdr:to>
      <xdr:col>19</xdr:col>
      <xdr:colOff>1943277</xdr:colOff>
      <xdr:row>8</xdr:row>
      <xdr:rowOff>303815</xdr:rowOff>
    </xdr:to>
    <xdr:sp macro="" textlink="">
      <xdr:nvSpPr>
        <xdr:cNvPr id="6" name="Rectangle: Rounded Corners 5">
          <a:extLst>
            <a:ext uri="{FF2B5EF4-FFF2-40B4-BE49-F238E27FC236}">
              <a16:creationId xmlns:a16="http://schemas.microsoft.com/office/drawing/2014/main" id="{00000000-0008-0000-0200-000006000000}"/>
            </a:ext>
          </a:extLst>
        </xdr:cNvPr>
        <xdr:cNvSpPr/>
      </xdr:nvSpPr>
      <xdr:spPr>
        <a:xfrm>
          <a:off x="22588845" y="5364992"/>
          <a:ext cx="14123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19</xdr:col>
      <xdr:colOff>530950</xdr:colOff>
      <xdr:row>8</xdr:row>
      <xdr:rowOff>335528</xdr:rowOff>
    </xdr:from>
    <xdr:to>
      <xdr:col>19</xdr:col>
      <xdr:colOff>1943277</xdr:colOff>
      <xdr:row>8</xdr:row>
      <xdr:rowOff>532597</xdr:rowOff>
    </xdr:to>
    <xdr:sp macro="" textlink="">
      <xdr:nvSpPr>
        <xdr:cNvPr id="7" name="Rectangle: Rounded Corners 6">
          <a:extLst>
            <a:ext uri="{FF2B5EF4-FFF2-40B4-BE49-F238E27FC236}">
              <a16:creationId xmlns:a16="http://schemas.microsoft.com/office/drawing/2014/main" id="{00000000-0008-0000-0200-000007000000}"/>
            </a:ext>
          </a:extLst>
        </xdr:cNvPr>
        <xdr:cNvSpPr/>
      </xdr:nvSpPr>
      <xdr:spPr>
        <a:xfrm>
          <a:off x="22588845" y="5593774"/>
          <a:ext cx="14123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20</xdr:col>
      <xdr:colOff>260421</xdr:colOff>
      <xdr:row>9</xdr:row>
      <xdr:rowOff>108546</xdr:rowOff>
    </xdr:from>
    <xdr:to>
      <xdr:col>20</xdr:col>
      <xdr:colOff>1672748</xdr:colOff>
      <xdr:row>9</xdr:row>
      <xdr:rowOff>305615</xdr:rowOff>
    </xdr:to>
    <xdr:sp macro="" textlink="">
      <xdr:nvSpPr>
        <xdr:cNvPr id="11" name="Rectangle: Rounded Corners 10">
          <a:extLst>
            <a:ext uri="{FF2B5EF4-FFF2-40B4-BE49-F238E27FC236}">
              <a16:creationId xmlns:a16="http://schemas.microsoft.com/office/drawing/2014/main" id="{00000000-0008-0000-0200-00000B000000}"/>
            </a:ext>
          </a:extLst>
        </xdr:cNvPr>
        <xdr:cNvSpPr/>
      </xdr:nvSpPr>
      <xdr:spPr>
        <a:xfrm>
          <a:off x="24686754" y="6402102"/>
          <a:ext cx="14123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9</xdr:col>
      <xdr:colOff>410940</xdr:colOff>
      <xdr:row>8</xdr:row>
      <xdr:rowOff>110456</xdr:rowOff>
    </xdr:from>
    <xdr:to>
      <xdr:col>9</xdr:col>
      <xdr:colOff>1823267</xdr:colOff>
      <xdr:row>8</xdr:row>
      <xdr:rowOff>307525</xdr:rowOff>
    </xdr:to>
    <xdr:sp macro="" textlink="">
      <xdr:nvSpPr>
        <xdr:cNvPr id="14" name="Rectangle: Rounded Corners 13">
          <a:extLst>
            <a:ext uri="{FF2B5EF4-FFF2-40B4-BE49-F238E27FC236}">
              <a16:creationId xmlns:a16="http://schemas.microsoft.com/office/drawing/2014/main" id="{00000000-0008-0000-0200-00000E000000}"/>
            </a:ext>
          </a:extLst>
        </xdr:cNvPr>
        <xdr:cNvSpPr/>
      </xdr:nvSpPr>
      <xdr:spPr>
        <a:xfrm>
          <a:off x="7866310" y="4743604"/>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12</xdr:col>
      <xdr:colOff>469154</xdr:colOff>
      <xdr:row>9</xdr:row>
      <xdr:rowOff>173956</xdr:rowOff>
    </xdr:from>
    <xdr:to>
      <xdr:col>12</xdr:col>
      <xdr:colOff>1881481</xdr:colOff>
      <xdr:row>9</xdr:row>
      <xdr:rowOff>371025</xdr:rowOff>
    </xdr:to>
    <xdr:sp macro="" textlink="">
      <xdr:nvSpPr>
        <xdr:cNvPr id="15" name="Rectangle: Rounded Corners 14">
          <a:extLst>
            <a:ext uri="{FF2B5EF4-FFF2-40B4-BE49-F238E27FC236}">
              <a16:creationId xmlns:a16="http://schemas.microsoft.com/office/drawing/2014/main" id="{00000000-0008-0000-0200-00000F000000}"/>
            </a:ext>
          </a:extLst>
        </xdr:cNvPr>
        <xdr:cNvSpPr/>
      </xdr:nvSpPr>
      <xdr:spPr>
        <a:xfrm>
          <a:off x="13524007" y="6897485"/>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10</xdr:col>
      <xdr:colOff>327684</xdr:colOff>
      <xdr:row>8</xdr:row>
      <xdr:rowOff>110456</xdr:rowOff>
    </xdr:from>
    <xdr:to>
      <xdr:col>10</xdr:col>
      <xdr:colOff>1740011</xdr:colOff>
      <xdr:row>8</xdr:row>
      <xdr:rowOff>307525</xdr:rowOff>
    </xdr:to>
    <xdr:sp macro="" textlink="">
      <xdr:nvSpPr>
        <xdr:cNvPr id="16" name="Rectangle: Rounded Corners 15">
          <a:extLst>
            <a:ext uri="{FF2B5EF4-FFF2-40B4-BE49-F238E27FC236}">
              <a16:creationId xmlns:a16="http://schemas.microsoft.com/office/drawing/2014/main" id="{00000000-0008-0000-0200-000010000000}"/>
            </a:ext>
          </a:extLst>
        </xdr:cNvPr>
        <xdr:cNvSpPr/>
      </xdr:nvSpPr>
      <xdr:spPr>
        <a:xfrm>
          <a:off x="10052591" y="4743604"/>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13</xdr:col>
      <xdr:colOff>549972</xdr:colOff>
      <xdr:row>8</xdr:row>
      <xdr:rowOff>110456</xdr:rowOff>
    </xdr:from>
    <xdr:to>
      <xdr:col>13</xdr:col>
      <xdr:colOff>1962299</xdr:colOff>
      <xdr:row>8</xdr:row>
      <xdr:rowOff>307525</xdr:rowOff>
    </xdr:to>
    <xdr:sp macro="" textlink="">
      <xdr:nvSpPr>
        <xdr:cNvPr id="17" name="Rectangle: Rounded Corners 16">
          <a:extLst>
            <a:ext uri="{FF2B5EF4-FFF2-40B4-BE49-F238E27FC236}">
              <a16:creationId xmlns:a16="http://schemas.microsoft.com/office/drawing/2014/main" id="{00000000-0008-0000-0200-000011000000}"/>
            </a:ext>
          </a:extLst>
        </xdr:cNvPr>
        <xdr:cNvSpPr/>
      </xdr:nvSpPr>
      <xdr:spPr>
        <a:xfrm>
          <a:off x="16014090" y="5788103"/>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14</xdr:col>
      <xdr:colOff>479949</xdr:colOff>
      <xdr:row>8</xdr:row>
      <xdr:rowOff>96345</xdr:rowOff>
    </xdr:from>
    <xdr:to>
      <xdr:col>14</xdr:col>
      <xdr:colOff>1892276</xdr:colOff>
      <xdr:row>8</xdr:row>
      <xdr:rowOff>293414</xdr:rowOff>
    </xdr:to>
    <xdr:sp macro="" textlink="">
      <xdr:nvSpPr>
        <xdr:cNvPr id="18" name="Rectangle: Rounded Corners 17">
          <a:extLst>
            <a:ext uri="{FF2B5EF4-FFF2-40B4-BE49-F238E27FC236}">
              <a16:creationId xmlns:a16="http://schemas.microsoft.com/office/drawing/2014/main" id="{00000000-0008-0000-0200-000012000000}"/>
            </a:ext>
          </a:extLst>
        </xdr:cNvPr>
        <xdr:cNvSpPr/>
      </xdr:nvSpPr>
      <xdr:spPr>
        <a:xfrm>
          <a:off x="18353331" y="5773992"/>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16</xdr:col>
      <xdr:colOff>558493</xdr:colOff>
      <xdr:row>8</xdr:row>
      <xdr:rowOff>123156</xdr:rowOff>
    </xdr:from>
    <xdr:to>
      <xdr:col>16</xdr:col>
      <xdr:colOff>1970820</xdr:colOff>
      <xdr:row>8</xdr:row>
      <xdr:rowOff>320225</xdr:rowOff>
    </xdr:to>
    <xdr:sp macro="" textlink="">
      <xdr:nvSpPr>
        <xdr:cNvPr id="19" name="Rectangle: Rounded Corners 18">
          <a:extLst>
            <a:ext uri="{FF2B5EF4-FFF2-40B4-BE49-F238E27FC236}">
              <a16:creationId xmlns:a16="http://schemas.microsoft.com/office/drawing/2014/main" id="{00000000-0008-0000-0200-000013000000}"/>
            </a:ext>
          </a:extLst>
        </xdr:cNvPr>
        <xdr:cNvSpPr/>
      </xdr:nvSpPr>
      <xdr:spPr>
        <a:xfrm>
          <a:off x="21139964" y="5800803"/>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editAs="oneCell">
    <xdr:from>
      <xdr:col>6</xdr:col>
      <xdr:colOff>407403</xdr:colOff>
      <xdr:row>5</xdr:row>
      <xdr:rowOff>143294</xdr:rowOff>
    </xdr:from>
    <xdr:to>
      <xdr:col>7</xdr:col>
      <xdr:colOff>159314</xdr:colOff>
      <xdr:row>5</xdr:row>
      <xdr:rowOff>644610</xdr:rowOff>
    </xdr:to>
    <xdr:pic>
      <xdr:nvPicPr>
        <xdr:cNvPr id="26" name="Graphic 25" descr="Rocket with solid fill">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352084" y="1089039"/>
          <a:ext cx="501346" cy="501316"/>
        </a:xfrm>
        <a:prstGeom prst="rect">
          <a:avLst/>
        </a:prstGeom>
      </xdr:spPr>
    </xdr:pic>
    <xdr:clientData/>
  </xdr:twoCellAnchor>
  <xdr:twoCellAnchor editAs="oneCell">
    <xdr:from>
      <xdr:col>30</xdr:col>
      <xdr:colOff>1918760</xdr:colOff>
      <xdr:row>4</xdr:row>
      <xdr:rowOff>174114</xdr:rowOff>
    </xdr:from>
    <xdr:to>
      <xdr:col>32</xdr:col>
      <xdr:colOff>37429</xdr:colOff>
      <xdr:row>6</xdr:row>
      <xdr:rowOff>3167</xdr:rowOff>
    </xdr:to>
    <xdr:pic>
      <xdr:nvPicPr>
        <xdr:cNvPr id="30" name="Graphic 29" descr="Race Flag with solid fill">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7586805" y="1074659"/>
          <a:ext cx="647124" cy="764235"/>
        </a:xfrm>
        <a:prstGeom prst="rect">
          <a:avLst/>
        </a:prstGeom>
      </xdr:spPr>
    </xdr:pic>
    <xdr:clientData/>
  </xdr:twoCellAnchor>
  <xdr:twoCellAnchor>
    <xdr:from>
      <xdr:col>17</xdr:col>
      <xdr:colOff>551579</xdr:colOff>
      <xdr:row>8</xdr:row>
      <xdr:rowOff>106591</xdr:rowOff>
    </xdr:from>
    <xdr:to>
      <xdr:col>17</xdr:col>
      <xdr:colOff>1963906</xdr:colOff>
      <xdr:row>8</xdr:row>
      <xdr:rowOff>303660</xdr:rowOff>
    </xdr:to>
    <xdr:sp macro="" textlink="">
      <xdr:nvSpPr>
        <xdr:cNvPr id="51" name="Rectangle: Rounded Corners 50">
          <a:extLst>
            <a:ext uri="{FF2B5EF4-FFF2-40B4-BE49-F238E27FC236}">
              <a16:creationId xmlns:a16="http://schemas.microsoft.com/office/drawing/2014/main" id="{00000000-0008-0000-0200-000033000000}"/>
            </a:ext>
          </a:extLst>
        </xdr:cNvPr>
        <xdr:cNvSpPr/>
      </xdr:nvSpPr>
      <xdr:spPr>
        <a:xfrm>
          <a:off x="23542314" y="5784238"/>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3</xdr:col>
      <xdr:colOff>2109108</xdr:colOff>
      <xdr:row>9</xdr:row>
      <xdr:rowOff>225136</xdr:rowOff>
    </xdr:from>
    <xdr:to>
      <xdr:col>6</xdr:col>
      <xdr:colOff>549038</xdr:colOff>
      <xdr:row>10</xdr:row>
      <xdr:rowOff>432791</xdr:rowOff>
    </xdr:to>
    <xdr:sp macro="" textlink="">
      <xdr:nvSpPr>
        <xdr:cNvPr id="58" name="Speech Bubble: Rectangle 57">
          <a:extLst>
            <a:ext uri="{FF2B5EF4-FFF2-40B4-BE49-F238E27FC236}">
              <a16:creationId xmlns:a16="http://schemas.microsoft.com/office/drawing/2014/main" id="{00000000-0008-0000-0200-00003A000000}"/>
            </a:ext>
          </a:extLst>
        </xdr:cNvPr>
        <xdr:cNvSpPr/>
      </xdr:nvSpPr>
      <xdr:spPr>
        <a:xfrm>
          <a:off x="3529199" y="8035636"/>
          <a:ext cx="2336521" cy="1385291"/>
        </a:xfrm>
        <a:prstGeom prst="wedgeRectCallout">
          <a:avLst>
            <a:gd name="adj1" fmla="val 59787"/>
            <a:gd name="adj2" fmla="val 2241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solidFill>
                <a:schemeClr val="tx1"/>
              </a:solidFill>
              <a:latin typeface="Manrope"/>
            </a:rPr>
            <a:t>Tip</a:t>
          </a:r>
          <a:r>
            <a:rPr lang="en-US" sz="1400" b="1" baseline="0">
              <a:solidFill>
                <a:schemeClr val="tx1"/>
              </a:solidFill>
              <a:latin typeface="Manrope"/>
            </a:rPr>
            <a:t>: Follow the link to the tab in this document, giving you a more detailed check list for each step</a:t>
          </a:r>
          <a:endParaRPr lang="en-US" sz="1400" b="1">
            <a:solidFill>
              <a:schemeClr val="tx1"/>
            </a:solidFill>
            <a:latin typeface="Manrope"/>
          </a:endParaRPr>
        </a:p>
      </xdr:txBody>
    </xdr:sp>
    <xdr:clientData/>
  </xdr:twoCellAnchor>
  <xdr:twoCellAnchor>
    <xdr:from>
      <xdr:col>19</xdr:col>
      <xdr:colOff>530384</xdr:colOff>
      <xdr:row>8</xdr:row>
      <xdr:rowOff>564310</xdr:rowOff>
    </xdr:from>
    <xdr:to>
      <xdr:col>19</xdr:col>
      <xdr:colOff>1942711</xdr:colOff>
      <xdr:row>8</xdr:row>
      <xdr:rowOff>761379</xdr:rowOff>
    </xdr:to>
    <xdr:sp macro="" textlink="">
      <xdr:nvSpPr>
        <xdr:cNvPr id="20" name="Rectangle: Rounded Corners 19">
          <a:extLst>
            <a:ext uri="{FF2B5EF4-FFF2-40B4-BE49-F238E27FC236}">
              <a16:creationId xmlns:a16="http://schemas.microsoft.com/office/drawing/2014/main" id="{00000000-0008-0000-0200-000014000000}"/>
            </a:ext>
          </a:extLst>
        </xdr:cNvPr>
        <xdr:cNvSpPr/>
      </xdr:nvSpPr>
      <xdr:spPr>
        <a:xfrm>
          <a:off x="22588279" y="5822556"/>
          <a:ext cx="1412327" cy="197069"/>
        </a:xfrm>
        <a:prstGeom prst="round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solidFill>
              <a:latin typeface="Manrope" pitchFamily="2" charset="0"/>
            </a:rPr>
            <a:t>Scenario 3</a:t>
          </a:r>
        </a:p>
      </xdr:txBody>
    </xdr:sp>
    <xdr:clientData/>
  </xdr:twoCellAnchor>
  <xdr:twoCellAnchor>
    <xdr:from>
      <xdr:col>20</xdr:col>
      <xdr:colOff>213754</xdr:colOff>
      <xdr:row>8</xdr:row>
      <xdr:rowOff>86593</xdr:rowOff>
    </xdr:from>
    <xdr:to>
      <xdr:col>20</xdr:col>
      <xdr:colOff>1626081</xdr:colOff>
      <xdr:row>8</xdr:row>
      <xdr:rowOff>283662</xdr:rowOff>
    </xdr:to>
    <xdr:sp macro="" textlink="">
      <xdr:nvSpPr>
        <xdr:cNvPr id="21" name="Rectangle: Rounded Corners 20">
          <a:extLst>
            <a:ext uri="{FF2B5EF4-FFF2-40B4-BE49-F238E27FC236}">
              <a16:creationId xmlns:a16="http://schemas.microsoft.com/office/drawing/2014/main" id="{00000000-0008-0000-0200-000015000000}"/>
            </a:ext>
          </a:extLst>
        </xdr:cNvPr>
        <xdr:cNvSpPr/>
      </xdr:nvSpPr>
      <xdr:spPr>
        <a:xfrm>
          <a:off x="24701663" y="5328229"/>
          <a:ext cx="14123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20</xdr:col>
      <xdr:colOff>213754</xdr:colOff>
      <xdr:row>8</xdr:row>
      <xdr:rowOff>360714</xdr:rowOff>
    </xdr:from>
    <xdr:to>
      <xdr:col>20</xdr:col>
      <xdr:colOff>1626081</xdr:colOff>
      <xdr:row>8</xdr:row>
      <xdr:rowOff>545083</xdr:rowOff>
    </xdr:to>
    <xdr:sp macro="" textlink="">
      <xdr:nvSpPr>
        <xdr:cNvPr id="22" name="Rectangle: Rounded Corners 21">
          <a:extLst>
            <a:ext uri="{FF2B5EF4-FFF2-40B4-BE49-F238E27FC236}">
              <a16:creationId xmlns:a16="http://schemas.microsoft.com/office/drawing/2014/main" id="{00000000-0008-0000-0200-000016000000}"/>
            </a:ext>
          </a:extLst>
        </xdr:cNvPr>
        <xdr:cNvSpPr/>
      </xdr:nvSpPr>
      <xdr:spPr>
        <a:xfrm>
          <a:off x="24640087" y="5595936"/>
          <a:ext cx="1412327" cy="184369"/>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lumMod val="75000"/>
                </a:schemeClr>
              </a:solidFill>
              <a:latin typeface="Manrope" pitchFamily="2" charset="0"/>
            </a:rPr>
            <a:t>Scenario 3</a:t>
          </a:r>
        </a:p>
      </xdr:txBody>
    </xdr:sp>
    <xdr:clientData/>
  </xdr:twoCellAnchor>
  <xdr:twoCellAnchor>
    <xdr:from>
      <xdr:col>23</xdr:col>
      <xdr:colOff>575515</xdr:colOff>
      <xdr:row>8</xdr:row>
      <xdr:rowOff>65629</xdr:rowOff>
    </xdr:from>
    <xdr:to>
      <xdr:col>23</xdr:col>
      <xdr:colOff>1867192</xdr:colOff>
      <xdr:row>8</xdr:row>
      <xdr:rowOff>262698</xdr:rowOff>
    </xdr:to>
    <xdr:sp macro="" textlink="">
      <xdr:nvSpPr>
        <xdr:cNvPr id="33" name="Rectangle: Rounded Corners 32">
          <a:extLst>
            <a:ext uri="{FF2B5EF4-FFF2-40B4-BE49-F238E27FC236}">
              <a16:creationId xmlns:a16="http://schemas.microsoft.com/office/drawing/2014/main" id="{00000000-0008-0000-0200-000021000000}"/>
            </a:ext>
          </a:extLst>
        </xdr:cNvPr>
        <xdr:cNvSpPr/>
      </xdr:nvSpPr>
      <xdr:spPr>
        <a:xfrm>
          <a:off x="35486404" y="5230296"/>
          <a:ext cx="129167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23</xdr:col>
      <xdr:colOff>575515</xdr:colOff>
      <xdr:row>8</xdr:row>
      <xdr:rowOff>294411</xdr:rowOff>
    </xdr:from>
    <xdr:to>
      <xdr:col>23</xdr:col>
      <xdr:colOff>1867192</xdr:colOff>
      <xdr:row>8</xdr:row>
      <xdr:rowOff>491480</xdr:rowOff>
    </xdr:to>
    <xdr:sp macro="" textlink="">
      <xdr:nvSpPr>
        <xdr:cNvPr id="49" name="Rectangle: Rounded Corners 48">
          <a:extLst>
            <a:ext uri="{FF2B5EF4-FFF2-40B4-BE49-F238E27FC236}">
              <a16:creationId xmlns:a16="http://schemas.microsoft.com/office/drawing/2014/main" id="{00000000-0008-0000-0200-000031000000}"/>
            </a:ext>
          </a:extLst>
        </xdr:cNvPr>
        <xdr:cNvSpPr/>
      </xdr:nvSpPr>
      <xdr:spPr>
        <a:xfrm>
          <a:off x="35486404" y="5459078"/>
          <a:ext cx="129167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23</xdr:col>
      <xdr:colOff>574949</xdr:colOff>
      <xdr:row>8</xdr:row>
      <xdr:rowOff>523193</xdr:rowOff>
    </xdr:from>
    <xdr:to>
      <xdr:col>23</xdr:col>
      <xdr:colOff>1866626</xdr:colOff>
      <xdr:row>8</xdr:row>
      <xdr:rowOff>720262</xdr:rowOff>
    </xdr:to>
    <xdr:sp macro="" textlink="">
      <xdr:nvSpPr>
        <xdr:cNvPr id="52" name="Rectangle: Rounded Corners 51">
          <a:extLst>
            <a:ext uri="{FF2B5EF4-FFF2-40B4-BE49-F238E27FC236}">
              <a16:creationId xmlns:a16="http://schemas.microsoft.com/office/drawing/2014/main" id="{00000000-0008-0000-0200-000034000000}"/>
            </a:ext>
          </a:extLst>
        </xdr:cNvPr>
        <xdr:cNvSpPr/>
      </xdr:nvSpPr>
      <xdr:spPr>
        <a:xfrm>
          <a:off x="35485838" y="5687860"/>
          <a:ext cx="1291677" cy="197069"/>
        </a:xfrm>
        <a:prstGeom prst="round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solidFill>
              <a:latin typeface="Manrope" pitchFamily="2" charset="0"/>
            </a:rPr>
            <a:t>Scenario 3</a:t>
          </a:r>
        </a:p>
      </xdr:txBody>
    </xdr:sp>
    <xdr:clientData/>
  </xdr:twoCellAnchor>
  <xdr:twoCellAnchor>
    <xdr:from>
      <xdr:col>25</xdr:col>
      <xdr:colOff>497006</xdr:colOff>
      <xdr:row>8</xdr:row>
      <xdr:rowOff>56393</xdr:rowOff>
    </xdr:from>
    <xdr:to>
      <xdr:col>25</xdr:col>
      <xdr:colOff>1871233</xdr:colOff>
      <xdr:row>8</xdr:row>
      <xdr:rowOff>253462</xdr:rowOff>
    </xdr:to>
    <xdr:sp macro="" textlink="">
      <xdr:nvSpPr>
        <xdr:cNvPr id="53" name="Rectangle: Rounded Corners 52">
          <a:extLst>
            <a:ext uri="{FF2B5EF4-FFF2-40B4-BE49-F238E27FC236}">
              <a16:creationId xmlns:a16="http://schemas.microsoft.com/office/drawing/2014/main" id="{00000000-0008-0000-0200-000035000000}"/>
            </a:ext>
          </a:extLst>
        </xdr:cNvPr>
        <xdr:cNvSpPr/>
      </xdr:nvSpPr>
      <xdr:spPr>
        <a:xfrm>
          <a:off x="37820895" y="5221060"/>
          <a:ext cx="13742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25</xdr:col>
      <xdr:colOff>497006</xdr:colOff>
      <xdr:row>8</xdr:row>
      <xdr:rowOff>285175</xdr:rowOff>
    </xdr:from>
    <xdr:to>
      <xdr:col>25</xdr:col>
      <xdr:colOff>1871233</xdr:colOff>
      <xdr:row>8</xdr:row>
      <xdr:rowOff>482244</xdr:rowOff>
    </xdr:to>
    <xdr:sp macro="" textlink="">
      <xdr:nvSpPr>
        <xdr:cNvPr id="54" name="Rectangle: Rounded Corners 53">
          <a:extLst>
            <a:ext uri="{FF2B5EF4-FFF2-40B4-BE49-F238E27FC236}">
              <a16:creationId xmlns:a16="http://schemas.microsoft.com/office/drawing/2014/main" id="{00000000-0008-0000-0200-000036000000}"/>
            </a:ext>
          </a:extLst>
        </xdr:cNvPr>
        <xdr:cNvSpPr/>
      </xdr:nvSpPr>
      <xdr:spPr>
        <a:xfrm>
          <a:off x="37820895" y="5449842"/>
          <a:ext cx="13742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25</xdr:col>
      <xdr:colOff>496440</xdr:colOff>
      <xdr:row>8</xdr:row>
      <xdr:rowOff>513957</xdr:rowOff>
    </xdr:from>
    <xdr:to>
      <xdr:col>25</xdr:col>
      <xdr:colOff>1870667</xdr:colOff>
      <xdr:row>8</xdr:row>
      <xdr:rowOff>711026</xdr:rowOff>
    </xdr:to>
    <xdr:sp macro="" textlink="">
      <xdr:nvSpPr>
        <xdr:cNvPr id="56" name="Rectangle: Rounded Corners 55">
          <a:extLst>
            <a:ext uri="{FF2B5EF4-FFF2-40B4-BE49-F238E27FC236}">
              <a16:creationId xmlns:a16="http://schemas.microsoft.com/office/drawing/2014/main" id="{00000000-0008-0000-0200-000038000000}"/>
            </a:ext>
          </a:extLst>
        </xdr:cNvPr>
        <xdr:cNvSpPr/>
      </xdr:nvSpPr>
      <xdr:spPr>
        <a:xfrm>
          <a:off x="37820329" y="5678624"/>
          <a:ext cx="1374227" cy="197069"/>
        </a:xfrm>
        <a:prstGeom prst="round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solidFill>
              <a:latin typeface="Manrope" pitchFamily="2" charset="0"/>
            </a:rPr>
            <a:t>Scenario 3</a:t>
          </a:r>
        </a:p>
      </xdr:txBody>
    </xdr:sp>
    <xdr:clientData/>
  </xdr:twoCellAnchor>
  <xdr:twoCellAnchor>
    <xdr:from>
      <xdr:col>21</xdr:col>
      <xdr:colOff>457976</xdr:colOff>
      <xdr:row>9</xdr:row>
      <xdr:rowOff>100848</xdr:rowOff>
    </xdr:from>
    <xdr:to>
      <xdr:col>21</xdr:col>
      <xdr:colOff>1870303</xdr:colOff>
      <xdr:row>9</xdr:row>
      <xdr:rowOff>297917</xdr:rowOff>
    </xdr:to>
    <xdr:sp macro="" textlink="">
      <xdr:nvSpPr>
        <xdr:cNvPr id="71" name="Rectangle: Rounded Corners 70">
          <a:extLst>
            <a:ext uri="{FF2B5EF4-FFF2-40B4-BE49-F238E27FC236}">
              <a16:creationId xmlns:a16="http://schemas.microsoft.com/office/drawing/2014/main" id="{00000000-0008-0000-0200-000047000000}"/>
            </a:ext>
          </a:extLst>
        </xdr:cNvPr>
        <xdr:cNvSpPr/>
      </xdr:nvSpPr>
      <xdr:spPr>
        <a:xfrm>
          <a:off x="26831643" y="6394404"/>
          <a:ext cx="14123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21</xdr:col>
      <xdr:colOff>411309</xdr:colOff>
      <xdr:row>8</xdr:row>
      <xdr:rowOff>78895</xdr:rowOff>
    </xdr:from>
    <xdr:to>
      <xdr:col>21</xdr:col>
      <xdr:colOff>1823636</xdr:colOff>
      <xdr:row>8</xdr:row>
      <xdr:rowOff>275964</xdr:rowOff>
    </xdr:to>
    <xdr:sp macro="" textlink="">
      <xdr:nvSpPr>
        <xdr:cNvPr id="72" name="Rectangle: Rounded Corners 71">
          <a:extLst>
            <a:ext uri="{FF2B5EF4-FFF2-40B4-BE49-F238E27FC236}">
              <a16:creationId xmlns:a16="http://schemas.microsoft.com/office/drawing/2014/main" id="{00000000-0008-0000-0200-000048000000}"/>
            </a:ext>
          </a:extLst>
        </xdr:cNvPr>
        <xdr:cNvSpPr/>
      </xdr:nvSpPr>
      <xdr:spPr>
        <a:xfrm>
          <a:off x="26784976" y="5314117"/>
          <a:ext cx="14123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21</xdr:col>
      <xdr:colOff>411309</xdr:colOff>
      <xdr:row>8</xdr:row>
      <xdr:rowOff>353016</xdr:rowOff>
    </xdr:from>
    <xdr:to>
      <xdr:col>21</xdr:col>
      <xdr:colOff>1823636</xdr:colOff>
      <xdr:row>8</xdr:row>
      <xdr:rowOff>537385</xdr:rowOff>
    </xdr:to>
    <xdr:sp macro="" textlink="">
      <xdr:nvSpPr>
        <xdr:cNvPr id="73" name="Rectangle: Rounded Corners 72">
          <a:extLst>
            <a:ext uri="{FF2B5EF4-FFF2-40B4-BE49-F238E27FC236}">
              <a16:creationId xmlns:a16="http://schemas.microsoft.com/office/drawing/2014/main" id="{00000000-0008-0000-0200-000049000000}"/>
            </a:ext>
          </a:extLst>
        </xdr:cNvPr>
        <xdr:cNvSpPr/>
      </xdr:nvSpPr>
      <xdr:spPr>
        <a:xfrm>
          <a:off x="26784976" y="5588238"/>
          <a:ext cx="1412327" cy="184369"/>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lumMod val="75000"/>
                </a:schemeClr>
              </a:solidFill>
              <a:latin typeface="Manrope" pitchFamily="2" charset="0"/>
            </a:rPr>
            <a:t>Scenario 3</a:t>
          </a:r>
        </a:p>
      </xdr:txBody>
    </xdr:sp>
    <xdr:clientData/>
  </xdr:twoCellAnchor>
  <xdr:twoCellAnchor>
    <xdr:from>
      <xdr:col>22</xdr:col>
      <xdr:colOff>479301</xdr:colOff>
      <xdr:row>8</xdr:row>
      <xdr:rowOff>86154</xdr:rowOff>
    </xdr:from>
    <xdr:to>
      <xdr:col>22</xdr:col>
      <xdr:colOff>1891628</xdr:colOff>
      <xdr:row>8</xdr:row>
      <xdr:rowOff>283223</xdr:rowOff>
    </xdr:to>
    <xdr:sp macro="" textlink="">
      <xdr:nvSpPr>
        <xdr:cNvPr id="75" name="Rectangle: Rounded Corners 74">
          <a:extLst>
            <a:ext uri="{FF2B5EF4-FFF2-40B4-BE49-F238E27FC236}">
              <a16:creationId xmlns:a16="http://schemas.microsoft.com/office/drawing/2014/main" id="{00000000-0008-0000-0200-00004B000000}"/>
            </a:ext>
          </a:extLst>
        </xdr:cNvPr>
        <xdr:cNvSpPr/>
      </xdr:nvSpPr>
      <xdr:spPr>
        <a:xfrm>
          <a:off x="29223634" y="5321376"/>
          <a:ext cx="14123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22</xdr:col>
      <xdr:colOff>479301</xdr:colOff>
      <xdr:row>8</xdr:row>
      <xdr:rowOff>314936</xdr:rowOff>
    </xdr:from>
    <xdr:to>
      <xdr:col>22</xdr:col>
      <xdr:colOff>1891628</xdr:colOff>
      <xdr:row>8</xdr:row>
      <xdr:rowOff>512005</xdr:rowOff>
    </xdr:to>
    <xdr:sp macro="" textlink="">
      <xdr:nvSpPr>
        <xdr:cNvPr id="76" name="Rectangle: Rounded Corners 75">
          <a:extLst>
            <a:ext uri="{FF2B5EF4-FFF2-40B4-BE49-F238E27FC236}">
              <a16:creationId xmlns:a16="http://schemas.microsoft.com/office/drawing/2014/main" id="{00000000-0008-0000-0200-00004C000000}"/>
            </a:ext>
          </a:extLst>
        </xdr:cNvPr>
        <xdr:cNvSpPr/>
      </xdr:nvSpPr>
      <xdr:spPr>
        <a:xfrm>
          <a:off x="29223634" y="5550158"/>
          <a:ext cx="14123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22</xdr:col>
      <xdr:colOff>478735</xdr:colOff>
      <xdr:row>8</xdr:row>
      <xdr:rowOff>543718</xdr:rowOff>
    </xdr:from>
    <xdr:to>
      <xdr:col>22</xdr:col>
      <xdr:colOff>1891062</xdr:colOff>
      <xdr:row>8</xdr:row>
      <xdr:rowOff>740787</xdr:rowOff>
    </xdr:to>
    <xdr:sp macro="" textlink="">
      <xdr:nvSpPr>
        <xdr:cNvPr id="78" name="Rectangle: Rounded Corners 77">
          <a:extLst>
            <a:ext uri="{FF2B5EF4-FFF2-40B4-BE49-F238E27FC236}">
              <a16:creationId xmlns:a16="http://schemas.microsoft.com/office/drawing/2014/main" id="{00000000-0008-0000-0200-00004E000000}"/>
            </a:ext>
          </a:extLst>
        </xdr:cNvPr>
        <xdr:cNvSpPr/>
      </xdr:nvSpPr>
      <xdr:spPr>
        <a:xfrm>
          <a:off x="29223068" y="5778940"/>
          <a:ext cx="1412327" cy="197069"/>
        </a:xfrm>
        <a:prstGeom prst="round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solidFill>
              <a:latin typeface="Manrope" pitchFamily="2" charset="0"/>
            </a:rPr>
            <a:t>Scenario 3</a:t>
          </a:r>
        </a:p>
      </xdr:txBody>
    </xdr:sp>
    <xdr:clientData/>
  </xdr:twoCellAnchor>
  <xdr:twoCellAnchor>
    <xdr:from>
      <xdr:col>26</xdr:col>
      <xdr:colOff>589367</xdr:colOff>
      <xdr:row>9</xdr:row>
      <xdr:rowOff>97442</xdr:rowOff>
    </xdr:from>
    <xdr:to>
      <xdr:col>26</xdr:col>
      <xdr:colOff>2001694</xdr:colOff>
      <xdr:row>9</xdr:row>
      <xdr:rowOff>294511</xdr:rowOff>
    </xdr:to>
    <xdr:sp macro="" textlink="">
      <xdr:nvSpPr>
        <xdr:cNvPr id="79" name="Rectangle: Rounded Corners 78">
          <a:extLst>
            <a:ext uri="{FF2B5EF4-FFF2-40B4-BE49-F238E27FC236}">
              <a16:creationId xmlns:a16="http://schemas.microsoft.com/office/drawing/2014/main" id="{00000000-0008-0000-0200-00004F000000}"/>
            </a:ext>
          </a:extLst>
        </xdr:cNvPr>
        <xdr:cNvSpPr/>
      </xdr:nvSpPr>
      <xdr:spPr>
        <a:xfrm>
          <a:off x="38957478" y="6390998"/>
          <a:ext cx="1412327" cy="197069"/>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2">
                  <a:lumMod val="75000"/>
                </a:schemeClr>
              </a:solidFill>
              <a:latin typeface="Manrope" pitchFamily="2" charset="0"/>
            </a:rPr>
            <a:t>Scenario 1</a:t>
          </a:r>
        </a:p>
      </xdr:txBody>
    </xdr:sp>
    <xdr:clientData/>
  </xdr:twoCellAnchor>
  <xdr:twoCellAnchor>
    <xdr:from>
      <xdr:col>26</xdr:col>
      <xdr:colOff>589367</xdr:colOff>
      <xdr:row>9</xdr:row>
      <xdr:rowOff>326224</xdr:rowOff>
    </xdr:from>
    <xdr:to>
      <xdr:col>26</xdr:col>
      <xdr:colOff>2001694</xdr:colOff>
      <xdr:row>9</xdr:row>
      <xdr:rowOff>523293</xdr:rowOff>
    </xdr:to>
    <xdr:sp macro="" textlink="">
      <xdr:nvSpPr>
        <xdr:cNvPr id="80" name="Rectangle: Rounded Corners 79">
          <a:extLst>
            <a:ext uri="{FF2B5EF4-FFF2-40B4-BE49-F238E27FC236}">
              <a16:creationId xmlns:a16="http://schemas.microsoft.com/office/drawing/2014/main" id="{00000000-0008-0000-0200-000050000000}"/>
            </a:ext>
          </a:extLst>
        </xdr:cNvPr>
        <xdr:cNvSpPr/>
      </xdr:nvSpPr>
      <xdr:spPr>
        <a:xfrm>
          <a:off x="38957478" y="6619780"/>
          <a:ext cx="1412327" cy="19706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6">
                  <a:lumMod val="75000"/>
                </a:schemeClr>
              </a:solidFill>
              <a:latin typeface="Manrope" pitchFamily="2" charset="0"/>
            </a:rPr>
            <a:t>Scenario 2</a:t>
          </a:r>
        </a:p>
      </xdr:txBody>
    </xdr:sp>
    <xdr:clientData/>
  </xdr:twoCellAnchor>
  <xdr:twoCellAnchor>
    <xdr:from>
      <xdr:col>26</xdr:col>
      <xdr:colOff>588801</xdr:colOff>
      <xdr:row>9</xdr:row>
      <xdr:rowOff>555006</xdr:rowOff>
    </xdr:from>
    <xdr:to>
      <xdr:col>26</xdr:col>
      <xdr:colOff>2001128</xdr:colOff>
      <xdr:row>9</xdr:row>
      <xdr:rowOff>752075</xdr:rowOff>
    </xdr:to>
    <xdr:sp macro="" textlink="">
      <xdr:nvSpPr>
        <xdr:cNvPr id="82" name="Rectangle: Rounded Corners 81">
          <a:extLst>
            <a:ext uri="{FF2B5EF4-FFF2-40B4-BE49-F238E27FC236}">
              <a16:creationId xmlns:a16="http://schemas.microsoft.com/office/drawing/2014/main" id="{00000000-0008-0000-0200-000052000000}"/>
            </a:ext>
          </a:extLst>
        </xdr:cNvPr>
        <xdr:cNvSpPr/>
      </xdr:nvSpPr>
      <xdr:spPr>
        <a:xfrm>
          <a:off x="38956912" y="6848562"/>
          <a:ext cx="1412327" cy="197069"/>
        </a:xfrm>
        <a:prstGeom prst="round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accent1"/>
              </a:solidFill>
              <a:latin typeface="Manrope" pitchFamily="2" charset="0"/>
            </a:rPr>
            <a:t>Scenario 3</a:t>
          </a:r>
        </a:p>
      </xdr:txBody>
    </xdr:sp>
    <xdr:clientData/>
  </xdr:twoCellAnchor>
  <xdr:twoCellAnchor>
    <xdr:from>
      <xdr:col>28</xdr:col>
      <xdr:colOff>352778</xdr:colOff>
      <xdr:row>8</xdr:row>
      <xdr:rowOff>183444</xdr:rowOff>
    </xdr:from>
    <xdr:to>
      <xdr:col>28</xdr:col>
      <xdr:colOff>1765105</xdr:colOff>
      <xdr:row>8</xdr:row>
      <xdr:rowOff>380513</xdr:rowOff>
    </xdr:to>
    <xdr:sp macro="" textlink="">
      <xdr:nvSpPr>
        <xdr:cNvPr id="83" name="Rectangle: Rounded Corners 82">
          <a:extLst>
            <a:ext uri="{FF2B5EF4-FFF2-40B4-BE49-F238E27FC236}">
              <a16:creationId xmlns:a16="http://schemas.microsoft.com/office/drawing/2014/main" id="{00000000-0008-0000-0200-000053000000}"/>
            </a:ext>
          </a:extLst>
        </xdr:cNvPr>
        <xdr:cNvSpPr/>
      </xdr:nvSpPr>
      <xdr:spPr>
        <a:xfrm>
          <a:off x="41585445" y="5418666"/>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29</xdr:col>
      <xdr:colOff>349956</xdr:colOff>
      <xdr:row>8</xdr:row>
      <xdr:rowOff>194732</xdr:rowOff>
    </xdr:from>
    <xdr:to>
      <xdr:col>29</xdr:col>
      <xdr:colOff>1762283</xdr:colOff>
      <xdr:row>8</xdr:row>
      <xdr:rowOff>391801</xdr:rowOff>
    </xdr:to>
    <xdr:sp macro="" textlink="">
      <xdr:nvSpPr>
        <xdr:cNvPr id="84" name="Rectangle: Rounded Corners 83">
          <a:extLst>
            <a:ext uri="{FF2B5EF4-FFF2-40B4-BE49-F238E27FC236}">
              <a16:creationId xmlns:a16="http://schemas.microsoft.com/office/drawing/2014/main" id="{00000000-0008-0000-0200-000054000000}"/>
            </a:ext>
          </a:extLst>
        </xdr:cNvPr>
        <xdr:cNvSpPr/>
      </xdr:nvSpPr>
      <xdr:spPr>
        <a:xfrm>
          <a:off x="45858289" y="6819899"/>
          <a:ext cx="1412327" cy="197069"/>
        </a:xfrm>
        <a:prstGeom prst="round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lumMod val="50000"/>
                </a:schemeClr>
              </a:solidFill>
              <a:latin typeface="Manrope" pitchFamily="2" charset="0"/>
            </a:rPr>
            <a:t>All</a:t>
          </a:r>
        </a:p>
      </xdr:txBody>
    </xdr:sp>
    <xdr:clientData/>
  </xdr:twoCellAnchor>
  <xdr:twoCellAnchor>
    <xdr:from>
      <xdr:col>1</xdr:col>
      <xdr:colOff>339651</xdr:colOff>
      <xdr:row>6</xdr:row>
      <xdr:rowOff>221512</xdr:rowOff>
    </xdr:from>
    <xdr:to>
      <xdr:col>5</xdr:col>
      <xdr:colOff>14768</xdr:colOff>
      <xdr:row>9</xdr:row>
      <xdr:rowOff>118139</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945116" y="1801628"/>
          <a:ext cx="3883838" cy="47551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a:solidFill>
                <a:sysClr val="windowText" lastClr="000000"/>
              </a:solidFill>
              <a:latin typeface="Manrope" pitchFamily="2" charset="0"/>
            </a:rPr>
            <a:t>This tab gives you an </a:t>
          </a:r>
          <a:r>
            <a:rPr lang="en-US" sz="1600" b="1">
              <a:solidFill>
                <a:sysClr val="windowText" lastClr="000000"/>
              </a:solidFill>
              <a:latin typeface="Manrope" pitchFamily="2" charset="0"/>
            </a:rPr>
            <a:t>high-level overview of all the onboarding steps </a:t>
          </a:r>
          <a:r>
            <a:rPr lang="en-US" sz="1600">
              <a:solidFill>
                <a:sysClr val="windowText" lastClr="000000"/>
              </a:solidFill>
              <a:latin typeface="Manrope" pitchFamily="2" charset="0"/>
            </a:rPr>
            <a:t>you must complete to ensure a successful onboarding! </a:t>
          </a:r>
        </a:p>
        <a:p>
          <a:pPr algn="l"/>
          <a:endParaRPr lang="en-US" sz="1600">
            <a:solidFill>
              <a:sysClr val="windowText" lastClr="000000"/>
            </a:solidFill>
            <a:latin typeface="Manrope" pitchFamily="2" charset="0"/>
          </a:endParaRPr>
        </a:p>
        <a:p>
          <a:pPr algn="l"/>
          <a:r>
            <a:rPr lang="en-US" sz="1600">
              <a:solidFill>
                <a:sysClr val="windowText" lastClr="000000"/>
              </a:solidFill>
              <a:latin typeface="Manrope" pitchFamily="2" charset="0"/>
            </a:rPr>
            <a:t>You can </a:t>
          </a:r>
          <a:r>
            <a:rPr lang="en-US" sz="1600" b="1">
              <a:solidFill>
                <a:sysClr val="windowText" lastClr="000000"/>
              </a:solidFill>
              <a:latin typeface="Manrope" pitchFamily="2" charset="0"/>
            </a:rPr>
            <a:t>use this tab to track your overall progress. </a:t>
          </a:r>
          <a:r>
            <a:rPr lang="en-US" sz="1600">
              <a:solidFill>
                <a:sysClr val="windowText" lastClr="000000"/>
              </a:solidFill>
              <a:latin typeface="Manrope" pitchFamily="2" charset="0"/>
            </a:rPr>
            <a:t>Additionally, here you will find all useful information for each onboarding step e.g. Reference tabs in this document, useful resources, and recommended responsibility allocations. Just scroll from right to the left to complete the entire journey. </a:t>
          </a:r>
        </a:p>
      </xdr:txBody>
    </xdr:sp>
    <xdr:clientData/>
  </xdr:twoCellAnchor>
  <xdr:twoCellAnchor>
    <xdr:from>
      <xdr:col>4</xdr:col>
      <xdr:colOff>240998</xdr:colOff>
      <xdr:row>12</xdr:row>
      <xdr:rowOff>13510</xdr:rowOff>
    </xdr:from>
    <xdr:to>
      <xdr:col>7</xdr:col>
      <xdr:colOff>156864</xdr:colOff>
      <xdr:row>13</xdr:row>
      <xdr:rowOff>276504</xdr:rowOff>
    </xdr:to>
    <xdr:sp macro="" textlink="">
      <xdr:nvSpPr>
        <xdr:cNvPr id="4" name="Speech Bubble: Rectangle 3">
          <a:extLst>
            <a:ext uri="{FF2B5EF4-FFF2-40B4-BE49-F238E27FC236}">
              <a16:creationId xmlns:a16="http://schemas.microsoft.com/office/drawing/2014/main" id="{00000000-0008-0000-0200-000004000000}"/>
            </a:ext>
          </a:extLst>
        </xdr:cNvPr>
        <xdr:cNvSpPr/>
      </xdr:nvSpPr>
      <xdr:spPr>
        <a:xfrm>
          <a:off x="4280679" y="9673616"/>
          <a:ext cx="2158632" cy="614271"/>
        </a:xfrm>
        <a:prstGeom prst="wedgeRectCallout">
          <a:avLst>
            <a:gd name="adj1" fmla="val 66672"/>
            <a:gd name="adj2" fmla="val -1277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1">
              <a:solidFill>
                <a:schemeClr val="tx1"/>
              </a:solidFill>
              <a:latin typeface="Manrope" pitchFamily="2" charset="0"/>
            </a:rPr>
            <a:t>Will adjust automatically as you go along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1</xdr:row>
      <xdr:rowOff>127000</xdr:rowOff>
    </xdr:from>
    <xdr:to>
      <xdr:col>1</xdr:col>
      <xdr:colOff>237269</xdr:colOff>
      <xdr:row>4</xdr:row>
      <xdr:rowOff>2721</xdr:rowOff>
    </xdr:to>
    <xdr:pic>
      <xdr:nvPicPr>
        <xdr:cNvPr id="3" name="Picture 2" descr="Logo&#10;&#10;Description automatically generated">
          <a:extLst>
            <a:ext uri="{FF2B5EF4-FFF2-40B4-BE49-F238E27FC236}">
              <a16:creationId xmlns:a16="http://schemas.microsoft.com/office/drawing/2014/main" id="{00000000-0008-0000-03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13</xdr:col>
      <xdr:colOff>61058</xdr:colOff>
      <xdr:row>5</xdr:row>
      <xdr:rowOff>1</xdr:rowOff>
    </xdr:from>
    <xdr:to>
      <xdr:col>13</xdr:col>
      <xdr:colOff>1277878</xdr:colOff>
      <xdr:row>6</xdr:row>
      <xdr:rowOff>199347</xdr:rowOff>
    </xdr:to>
    <xdr:sp macro="" textlink="">
      <xdr:nvSpPr>
        <xdr:cNvPr id="18" name="Speech Bubble: Rectangle 17">
          <a:extLst>
            <a:ext uri="{FF2B5EF4-FFF2-40B4-BE49-F238E27FC236}">
              <a16:creationId xmlns:a16="http://schemas.microsoft.com/office/drawing/2014/main" id="{00000000-0008-0000-0300-000012000000}"/>
            </a:ext>
          </a:extLst>
        </xdr:cNvPr>
        <xdr:cNvSpPr/>
      </xdr:nvSpPr>
      <xdr:spPr>
        <a:xfrm>
          <a:off x="17486923" y="915866"/>
          <a:ext cx="1216820" cy="468000"/>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826008</xdr:colOff>
      <xdr:row>5</xdr:row>
      <xdr:rowOff>30235</xdr:rowOff>
    </xdr:from>
    <xdr:to>
      <xdr:col>13</xdr:col>
      <xdr:colOff>1248951</xdr:colOff>
      <xdr:row>6</xdr:row>
      <xdr:rowOff>196993</xdr:rowOff>
    </xdr:to>
    <xdr:pic>
      <xdr:nvPicPr>
        <xdr:cNvPr id="19" name="Graphic 18" descr="Person with idea with solid fill">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251873" y="946100"/>
          <a:ext cx="426118" cy="420977"/>
        </a:xfrm>
        <a:prstGeom prst="rect">
          <a:avLst/>
        </a:prstGeom>
      </xdr:spPr>
    </xdr:pic>
    <xdr:clientData/>
  </xdr:twoCellAnchor>
  <xdr:twoCellAnchor>
    <xdr:from>
      <xdr:col>14</xdr:col>
      <xdr:colOff>127977</xdr:colOff>
      <xdr:row>5</xdr:row>
      <xdr:rowOff>5863</xdr:rowOff>
    </xdr:from>
    <xdr:to>
      <xdr:col>14</xdr:col>
      <xdr:colOff>1344797</xdr:colOff>
      <xdr:row>6</xdr:row>
      <xdr:rowOff>205209</xdr:rowOff>
    </xdr:to>
    <xdr:sp macro="" textlink="">
      <xdr:nvSpPr>
        <xdr:cNvPr id="20" name="Speech Bubble: Rectangle 19">
          <a:extLst>
            <a:ext uri="{FF2B5EF4-FFF2-40B4-BE49-F238E27FC236}">
              <a16:creationId xmlns:a16="http://schemas.microsoft.com/office/drawing/2014/main" id="{00000000-0008-0000-0300-000014000000}"/>
            </a:ext>
          </a:extLst>
        </xdr:cNvPr>
        <xdr:cNvSpPr/>
      </xdr:nvSpPr>
      <xdr:spPr>
        <a:xfrm>
          <a:off x="18982592" y="921728"/>
          <a:ext cx="1216820" cy="468000"/>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14</xdr:col>
      <xdr:colOff>892927</xdr:colOff>
      <xdr:row>5</xdr:row>
      <xdr:rowOff>36097</xdr:rowOff>
    </xdr:from>
    <xdr:to>
      <xdr:col>14</xdr:col>
      <xdr:colOff>1322220</xdr:colOff>
      <xdr:row>6</xdr:row>
      <xdr:rowOff>202855</xdr:rowOff>
    </xdr:to>
    <xdr:pic>
      <xdr:nvPicPr>
        <xdr:cNvPr id="21" name="Graphic 20" descr="Person with idea with solid fill">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747542" y="951962"/>
          <a:ext cx="426118" cy="420977"/>
        </a:xfrm>
        <a:prstGeom prst="rect">
          <a:avLst/>
        </a:prstGeom>
      </xdr:spPr>
    </xdr:pic>
    <xdr:clientData/>
  </xdr:twoCellAnchor>
  <xdr:twoCellAnchor>
    <xdr:from>
      <xdr:col>18</xdr:col>
      <xdr:colOff>134328</xdr:colOff>
      <xdr:row>4</xdr:row>
      <xdr:rowOff>12211</xdr:rowOff>
    </xdr:from>
    <xdr:to>
      <xdr:col>19</xdr:col>
      <xdr:colOff>293078</xdr:colOff>
      <xdr:row>6</xdr:row>
      <xdr:rowOff>61057</xdr:rowOff>
    </xdr:to>
    <xdr:sp macro="" textlink="">
      <xdr:nvSpPr>
        <xdr:cNvPr id="4" name="Speech Bubble: Rectangle 3">
          <a:extLst>
            <a:ext uri="{FF2B5EF4-FFF2-40B4-BE49-F238E27FC236}">
              <a16:creationId xmlns:a16="http://schemas.microsoft.com/office/drawing/2014/main" id="{00000000-0008-0000-0300-000004000000}"/>
            </a:ext>
          </a:extLst>
        </xdr:cNvPr>
        <xdr:cNvSpPr/>
      </xdr:nvSpPr>
      <xdr:spPr>
        <a:xfrm>
          <a:off x="19562886" y="744903"/>
          <a:ext cx="1306634" cy="500673"/>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1</xdr:col>
      <xdr:colOff>346364</xdr:colOff>
      <xdr:row>8</xdr:row>
      <xdr:rowOff>28862</xdr:rowOff>
    </xdr:from>
    <xdr:to>
      <xdr:col>4</xdr:col>
      <xdr:colOff>300756</xdr:colOff>
      <xdr:row>26</xdr:row>
      <xdr:rowOff>274204</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952500" y="1746248"/>
          <a:ext cx="3879847" cy="90343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General Manager, IT Specialist, Business Specialist</a:t>
          </a: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1">
            <a:solidFill>
              <a:sysClr val="windowText" lastClr="000000"/>
            </a:solidFill>
            <a:latin typeface="Manrope" pitchFamily="2" charset="0"/>
          </a:endParaRPr>
        </a:p>
        <a:p>
          <a:pPr algn="l"/>
          <a:r>
            <a:rPr lang="en-US" sz="1600">
              <a:solidFill>
                <a:sysClr val="windowText" lastClr="000000"/>
              </a:solidFill>
              <a:latin typeface="Manrope" pitchFamily="2" charset="0"/>
            </a:rPr>
            <a:t>-</a:t>
          </a:r>
          <a:r>
            <a:rPr lang="en-US" sz="1600" baseline="0">
              <a:solidFill>
                <a:sysClr val="windowText" lastClr="000000"/>
              </a:solidFill>
              <a:latin typeface="Manrope" pitchFamily="2" charset="0"/>
            </a:rPr>
            <a:t> </a:t>
          </a:r>
          <a:r>
            <a:rPr lang="en-US" sz="1600">
              <a:solidFill>
                <a:sysClr val="windowText" lastClr="000000"/>
              </a:solidFill>
              <a:latin typeface="Manrope" pitchFamily="2" charset="0"/>
            </a:rPr>
            <a:t>Review initial information provided by Catena-X e.g. onboarding guides, overview of use cases, Offers &amp; Standards, Governance Framework etc.</a:t>
          </a:r>
        </a:p>
        <a:p>
          <a:pPr algn="l"/>
          <a:endParaRPr lang="en-US" sz="1600">
            <a:solidFill>
              <a:sysClr val="windowText" lastClr="000000"/>
            </a:solidFill>
            <a:latin typeface="Manrope"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a:solidFill>
                <a:sysClr val="windowText" lastClr="000000"/>
              </a:solidFill>
              <a:latin typeface="Manrope" pitchFamily="2" charset="0"/>
            </a:rPr>
            <a:t>-</a:t>
          </a:r>
          <a:r>
            <a:rPr lang="de-DE" sz="1600" dirty="0" err="1">
              <a:solidFill>
                <a:prstClr val="black"/>
              </a:solidFill>
              <a:latin typeface="Manrope"/>
            </a:rPr>
            <a:t>Align</a:t>
          </a:r>
          <a:r>
            <a:rPr lang="de-DE" sz="1600" dirty="0">
              <a:solidFill>
                <a:prstClr val="black"/>
              </a:solidFill>
              <a:latin typeface="Manrope"/>
            </a:rPr>
            <a:t> </a:t>
          </a:r>
          <a:r>
            <a:rPr lang="de-DE" sz="1600" dirty="0" err="1">
              <a:solidFill>
                <a:prstClr val="black"/>
              </a:solidFill>
              <a:latin typeface="Manrope"/>
            </a:rPr>
            <a:t>internally</a:t>
          </a:r>
          <a:r>
            <a:rPr lang="de-DE" sz="1600" dirty="0">
              <a:solidFill>
                <a:prstClr val="black"/>
              </a:solidFill>
              <a:latin typeface="Manrope"/>
            </a:rPr>
            <a:t> on </a:t>
          </a:r>
          <a:r>
            <a:rPr lang="de-DE" sz="1600" dirty="0" err="1">
              <a:solidFill>
                <a:prstClr val="black"/>
              </a:solidFill>
              <a:latin typeface="Manrope"/>
            </a:rPr>
            <a:t>reasoning</a:t>
          </a:r>
          <a:r>
            <a:rPr lang="de-DE" sz="1600" dirty="0">
              <a:solidFill>
                <a:prstClr val="black"/>
              </a:solidFill>
              <a:latin typeface="Manrope"/>
            </a:rPr>
            <a:t> </a:t>
          </a:r>
          <a:r>
            <a:rPr lang="de-DE" sz="1600" dirty="0" err="1">
              <a:solidFill>
                <a:prstClr val="black"/>
              </a:solidFill>
              <a:latin typeface="Manrope"/>
            </a:rPr>
            <a:t>for</a:t>
          </a:r>
          <a:r>
            <a:rPr lang="de-DE" sz="1600" dirty="0">
              <a:solidFill>
                <a:prstClr val="black"/>
              </a:solidFill>
              <a:latin typeface="Manrope"/>
            </a:rPr>
            <a:t> Catena-X </a:t>
          </a:r>
          <a:r>
            <a:rPr lang="de-DE" sz="1600" dirty="0" err="1">
              <a:solidFill>
                <a:prstClr val="black"/>
              </a:solidFill>
              <a:latin typeface="Manrope"/>
            </a:rPr>
            <a:t>participation</a:t>
          </a:r>
          <a:r>
            <a:rPr lang="de-DE" sz="1600" dirty="0">
              <a:solidFill>
                <a:prstClr val="black"/>
              </a:solidFill>
              <a:latin typeface="Manrope"/>
            </a:rPr>
            <a:t> </a:t>
          </a:r>
          <a:endParaRPr kumimoji="0" lang="de-DE" sz="1600" b="0" i="0" u="none" strike="noStrike" kern="1200" cap="none" spc="0" normalizeH="0" baseline="0" noProof="0" dirty="0">
            <a:ln>
              <a:noFill/>
            </a:ln>
            <a:solidFill>
              <a:prstClr val="black"/>
            </a:solidFill>
            <a:effectLst/>
            <a:uLnTx/>
            <a:uFillTx/>
            <a:latin typeface="Manrope"/>
            <a:ea typeface="+mn-ea"/>
            <a:cs typeface="+mn-cs"/>
          </a:endParaRPr>
        </a:p>
        <a:p>
          <a:pPr algn="l"/>
          <a:endParaRPr lang="en-US" sz="1600">
            <a:solidFill>
              <a:sysClr val="windowText" lastClr="000000"/>
            </a:solidFill>
            <a:latin typeface="Manrope"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a:solidFill>
                <a:sysClr val="windowText" lastClr="000000"/>
              </a:solidFill>
              <a:latin typeface="Manrope" pitchFamily="2" charset="0"/>
            </a:rPr>
            <a:t>-</a:t>
          </a:r>
          <a:r>
            <a:rPr lang="de-DE" sz="1600" dirty="0" err="1">
              <a:solidFill>
                <a:prstClr val="black"/>
              </a:solidFill>
              <a:latin typeface="Manrope"/>
            </a:rPr>
            <a:t>Mobilize</a:t>
          </a:r>
          <a:r>
            <a:rPr lang="de-DE" sz="1600" dirty="0">
              <a:solidFill>
                <a:prstClr val="black"/>
              </a:solidFill>
              <a:latin typeface="Manrope"/>
            </a:rPr>
            <a:t> </a:t>
          </a:r>
          <a:r>
            <a:rPr lang="de-DE" sz="1600" dirty="0" err="1">
              <a:solidFill>
                <a:prstClr val="black"/>
              </a:solidFill>
              <a:latin typeface="Manrope"/>
            </a:rPr>
            <a:t>onboarding</a:t>
          </a:r>
          <a:r>
            <a:rPr lang="de-DE" sz="1600" dirty="0">
              <a:solidFill>
                <a:prstClr val="black"/>
              </a:solidFill>
              <a:latin typeface="Manrope"/>
            </a:rPr>
            <a:t> </a:t>
          </a:r>
          <a:r>
            <a:rPr lang="de-DE" sz="1600" dirty="0" err="1">
              <a:solidFill>
                <a:prstClr val="black"/>
              </a:solidFill>
              <a:latin typeface="Manrope"/>
            </a:rPr>
            <a:t>roles</a:t>
          </a:r>
          <a:r>
            <a:rPr lang="de-DE" sz="1600" dirty="0">
              <a:solidFill>
                <a:prstClr val="black"/>
              </a:solidFill>
              <a:latin typeface="Manrope"/>
            </a:rPr>
            <a:t> incl. General Manager, IT </a:t>
          </a:r>
          <a:r>
            <a:rPr lang="de-DE" sz="1600" dirty="0" err="1">
              <a:solidFill>
                <a:prstClr val="black"/>
              </a:solidFill>
              <a:latin typeface="Manrope"/>
            </a:rPr>
            <a:t>Specialist</a:t>
          </a:r>
          <a:r>
            <a:rPr lang="de-DE" sz="1600" dirty="0">
              <a:solidFill>
                <a:prstClr val="black"/>
              </a:solidFill>
              <a:latin typeface="Manrope"/>
            </a:rPr>
            <a:t>, and Business </a:t>
          </a:r>
          <a:r>
            <a:rPr lang="de-DE" sz="1600" dirty="0" err="1">
              <a:solidFill>
                <a:prstClr val="black"/>
              </a:solidFill>
              <a:latin typeface="Manrope"/>
            </a:rPr>
            <a:t>Specialist</a:t>
          </a:r>
        </a:p>
        <a:p>
          <a:pPr marL="0" marR="0" lvl="0" indent="0" algn="l" defTabSz="914400" rtl="0" eaLnBrk="1" fontAlgn="auto" latinLnBrk="0" hangingPunct="1">
            <a:lnSpc>
              <a:spcPct val="100000"/>
            </a:lnSpc>
            <a:spcBef>
              <a:spcPts val="0"/>
            </a:spcBef>
            <a:spcAft>
              <a:spcPts val="0"/>
            </a:spcAft>
            <a:buClrTx/>
            <a:buSzTx/>
            <a:buFontTx/>
            <a:buNone/>
            <a:tabLst/>
            <a:defRPr/>
          </a:pPr>
          <a:br>
            <a:rPr lang="de-DE" sz="1600" dirty="0" err="1">
              <a:solidFill>
                <a:prstClr val="black"/>
              </a:solidFill>
              <a:latin typeface="Manrope"/>
            </a:rPr>
          </a:br>
          <a:r>
            <a:rPr lang="de-DE" sz="1600" baseline="0" dirty="0" err="1">
              <a:solidFill>
                <a:prstClr val="black"/>
              </a:solidFill>
              <a:latin typeface="Manrope"/>
            </a:rPr>
            <a:t>- </a:t>
          </a:r>
          <a:r>
            <a:rPr lang="de-DE" sz="1600" dirty="0" err="1">
              <a:solidFill>
                <a:prstClr val="black"/>
              </a:solidFill>
              <a:latin typeface="Manrope"/>
            </a:rPr>
            <a:t>I</a:t>
          </a:r>
          <a:r>
            <a:rPr kumimoji="0" lang="de-DE" sz="1600" b="0" i="0" u="none" strike="noStrike" kern="1200" cap="none" spc="0" normalizeH="0" baseline="0" noProof="0" dirty="0" err="1">
              <a:ln>
                <a:noFill/>
              </a:ln>
              <a:solidFill>
                <a:prstClr val="black"/>
              </a:solidFill>
              <a:effectLst/>
              <a:uLnTx/>
              <a:uFillTx/>
              <a:latin typeface="Manrope"/>
              <a:ea typeface="+mn-ea"/>
              <a:cs typeface="+mn-cs"/>
            </a:rPr>
            <a:t>dentify</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stakeholders</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within</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your</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company</a:t>
          </a:r>
          <a:r>
            <a:rPr kumimoji="0" lang="de-DE" sz="1600" b="0" i="0" u="none" strike="noStrike" kern="1200" cap="none" spc="0" normalizeH="0" baseline="0" noProof="0" dirty="0">
              <a:ln>
                <a:noFill/>
              </a:ln>
              <a:solidFill>
                <a:prstClr val="black"/>
              </a:solidFill>
              <a:effectLst/>
              <a:uLnTx/>
              <a:uFillTx/>
              <a:latin typeface="Manrope"/>
              <a:ea typeface="+mn-ea"/>
              <a:cs typeface="+mn-cs"/>
            </a:rPr>
            <a:t> and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distribute</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lang="de-DE" sz="1600" dirty="0">
              <a:solidFill>
                <a:prstClr val="black"/>
              </a:solidFill>
              <a:latin typeface="Manrope"/>
            </a:rPr>
            <a:t>Catena-X</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information</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de-DE" sz="1600" b="0" i="0" u="none" strike="noStrike" kern="1200" cap="none" spc="0" normalizeH="0" baseline="0" noProof="0" dirty="0">
            <a:ln>
              <a:noFill/>
            </a:ln>
            <a:solidFill>
              <a:prstClr val="black"/>
            </a:solidFill>
            <a:effectLst/>
            <a:uLnTx/>
            <a:uFillTx/>
            <a:latin typeface="Manrope"/>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baseline="0">
              <a:solidFill>
                <a:sysClr val="windowText" lastClr="000000"/>
              </a:solidFill>
              <a:latin typeface="Manrope" pitchFamily="2" charset="0"/>
            </a:rPr>
            <a:t>-  </a:t>
          </a:r>
          <a:r>
            <a:rPr kumimoji="0" lang="de-DE" sz="1600" b="0" i="0" u="none" strike="noStrike" kern="1200" cap="none" spc="0" normalizeH="0" baseline="0" noProof="0" dirty="0">
              <a:ln>
                <a:noFill/>
              </a:ln>
              <a:solidFill>
                <a:prstClr val="black"/>
              </a:solidFill>
              <a:effectLst/>
              <a:uLnTx/>
              <a:uFillTx/>
              <a:latin typeface="Manrope"/>
              <a:ea typeface="+mn-ea"/>
              <a:cs typeface="+mn-cs"/>
            </a:rPr>
            <a:t>Clarify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if</a:t>
          </a:r>
          <a:r>
            <a:rPr kumimoji="0" lang="de-DE" sz="1600" b="0" i="0" u="none" strike="noStrike" kern="1200" cap="none" spc="0" normalizeH="0" baseline="0" noProof="0" dirty="0">
              <a:ln>
                <a:noFill/>
              </a:ln>
              <a:solidFill>
                <a:prstClr val="black"/>
              </a:solidFill>
              <a:effectLst/>
              <a:uLnTx/>
              <a:uFillTx/>
              <a:latin typeface="Manrope"/>
              <a:ea typeface="+mn-ea"/>
              <a:cs typeface="+mn-cs"/>
            </a:rPr>
            <a:t> support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from</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consulting</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partners</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is</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desired</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throughout</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the</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onboarding</a:t>
          </a:r>
          <a:r>
            <a:rPr kumimoji="0" lang="de-DE" sz="1600" b="0" i="0" u="none" strike="noStrike" kern="1200" cap="none" spc="0" normalizeH="0" baseline="0" noProof="0" dirty="0">
              <a:ln>
                <a:noFill/>
              </a:ln>
              <a:solidFill>
                <a:prstClr val="black"/>
              </a:solidFill>
              <a:effectLst/>
              <a:uLnTx/>
              <a:uFillTx/>
              <a:latin typeface="Manrope"/>
              <a:ea typeface="+mn-ea"/>
              <a:cs typeface="+mn-cs"/>
            </a:rPr>
            <a:t> </a:t>
          </a:r>
          <a:r>
            <a:rPr kumimoji="0" lang="de-DE" sz="1600" b="0" i="0" u="none" strike="noStrike" kern="1200" cap="none" spc="0" normalizeH="0" baseline="0" noProof="0" dirty="0" err="1">
              <a:ln>
                <a:noFill/>
              </a:ln>
              <a:solidFill>
                <a:prstClr val="black"/>
              </a:solidFill>
              <a:effectLst/>
              <a:uLnTx/>
              <a:uFillTx/>
              <a:latin typeface="Manrope"/>
              <a:ea typeface="+mn-ea"/>
              <a:cs typeface="+mn-cs"/>
            </a:rPr>
            <a:t>journey</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de-DE" sz="1600" b="0" i="0" u="none" strike="noStrike" kern="1200" cap="none" spc="0" normalizeH="0" baseline="0" noProof="0" dirty="0">
            <a:ln>
              <a:noFill/>
            </a:ln>
            <a:solidFill>
              <a:prstClr val="black"/>
            </a:solidFill>
            <a:effectLst/>
            <a:uLnTx/>
            <a:uFillTx/>
            <a:latin typeface="Manrope"/>
            <a:ea typeface="+mn-ea"/>
            <a:cs typeface="+mn-cs"/>
          </a:endParaRPr>
        </a:p>
        <a:p>
          <a:pPr algn="l"/>
          <a:r>
            <a:rPr lang="de-DE" sz="1600" dirty="0" err="1">
              <a:solidFill>
                <a:prstClr val="black"/>
              </a:solidFill>
              <a:latin typeface="Manrope"/>
            </a:rPr>
            <a:t>-</a:t>
          </a:r>
          <a:r>
            <a:rPr lang="de-DE" sz="1600" baseline="0" dirty="0" err="1">
              <a:solidFill>
                <a:prstClr val="black"/>
              </a:solidFill>
              <a:latin typeface="Manrope"/>
            </a:rPr>
            <a:t> </a:t>
          </a:r>
          <a:r>
            <a:rPr lang="de-DE" sz="1600" dirty="0" err="1">
              <a:solidFill>
                <a:prstClr val="black"/>
              </a:solidFill>
              <a:latin typeface="Manrope"/>
            </a:rPr>
            <a:t>If</a:t>
          </a:r>
          <a:r>
            <a:rPr lang="de-DE" sz="1600" dirty="0">
              <a:solidFill>
                <a:prstClr val="black"/>
              </a:solidFill>
              <a:latin typeface="Manrope"/>
            </a:rPr>
            <a:t> extra support </a:t>
          </a:r>
          <a:r>
            <a:rPr lang="de-DE" sz="1600" dirty="0" err="1">
              <a:solidFill>
                <a:prstClr val="black"/>
              </a:solidFill>
              <a:latin typeface="Manrope"/>
            </a:rPr>
            <a:t>is</a:t>
          </a:r>
          <a:r>
            <a:rPr lang="de-DE" sz="1600" dirty="0">
              <a:solidFill>
                <a:prstClr val="black"/>
              </a:solidFill>
              <a:latin typeface="Manrope"/>
            </a:rPr>
            <a:t> </a:t>
          </a:r>
          <a:r>
            <a:rPr lang="de-DE" sz="1600" dirty="0" err="1">
              <a:solidFill>
                <a:prstClr val="black"/>
              </a:solidFill>
              <a:latin typeface="Manrope"/>
            </a:rPr>
            <a:t>needed</a:t>
          </a:r>
          <a:r>
            <a:rPr lang="de-DE" sz="1600" dirty="0">
              <a:solidFill>
                <a:prstClr val="black"/>
              </a:solidFill>
              <a:latin typeface="Manrope"/>
            </a:rPr>
            <a:t>, review </a:t>
          </a:r>
          <a:r>
            <a:rPr lang="de-DE" sz="1600" dirty="0" err="1">
              <a:solidFill>
                <a:prstClr val="black"/>
              </a:solidFill>
              <a:latin typeface="Manrope"/>
            </a:rPr>
            <a:t>the</a:t>
          </a:r>
          <a:r>
            <a:rPr lang="de-DE" sz="1600" dirty="0">
              <a:solidFill>
                <a:prstClr val="black"/>
              </a:solidFill>
              <a:latin typeface="Manrope"/>
            </a:rPr>
            <a:t> Catena-X </a:t>
          </a:r>
          <a:r>
            <a:rPr lang="de-DE" sz="1600" dirty="0" err="1">
              <a:solidFill>
                <a:prstClr val="black"/>
              </a:solidFill>
              <a:latin typeface="Manrope"/>
            </a:rPr>
            <a:t>offering</a:t>
          </a:r>
          <a:r>
            <a:rPr lang="de-DE" sz="1600" dirty="0">
              <a:solidFill>
                <a:prstClr val="black"/>
              </a:solidFill>
              <a:latin typeface="Manrope"/>
            </a:rPr>
            <a:t> </a:t>
          </a:r>
          <a:r>
            <a:rPr lang="de-DE" sz="1600" dirty="0" err="1">
              <a:solidFill>
                <a:prstClr val="black"/>
              </a:solidFill>
              <a:latin typeface="Manrope"/>
            </a:rPr>
            <a:t>for</a:t>
          </a:r>
          <a:r>
            <a:rPr lang="de-DE" sz="1600" dirty="0">
              <a:solidFill>
                <a:prstClr val="black"/>
              </a:solidFill>
              <a:latin typeface="Manrope"/>
            </a:rPr>
            <a:t> </a:t>
          </a:r>
          <a:r>
            <a:rPr lang="de-DE" sz="1600" dirty="0" err="1">
              <a:solidFill>
                <a:prstClr val="black"/>
              </a:solidFill>
              <a:latin typeface="Manrope"/>
            </a:rPr>
            <a:t>consulting</a:t>
          </a:r>
          <a:r>
            <a:rPr lang="de-DE" sz="1600" dirty="0">
              <a:solidFill>
                <a:prstClr val="black"/>
              </a:solidFill>
              <a:latin typeface="Manrope"/>
            </a:rPr>
            <a:t> </a:t>
          </a:r>
          <a:r>
            <a:rPr lang="de-DE" sz="1600" dirty="0" err="1">
              <a:solidFill>
                <a:prstClr val="black"/>
              </a:solidFill>
              <a:latin typeface="Manrope"/>
            </a:rPr>
            <a:t>packages</a:t>
          </a:r>
          <a:r>
            <a:rPr lang="de-DE" sz="1600" dirty="0">
              <a:solidFill>
                <a:prstClr val="black"/>
              </a:solidFill>
              <a:latin typeface="Manrope"/>
            </a:rPr>
            <a:t> and/</a:t>
          </a:r>
          <a:r>
            <a:rPr lang="de-DE" sz="1600" dirty="0" err="1">
              <a:solidFill>
                <a:prstClr val="black"/>
              </a:solidFill>
              <a:latin typeface="Manrope"/>
            </a:rPr>
            <a:t>or</a:t>
          </a:r>
          <a:r>
            <a:rPr lang="de-DE" sz="1600" dirty="0">
              <a:solidFill>
                <a:prstClr val="black"/>
              </a:solidFill>
              <a:latin typeface="Manrope"/>
            </a:rPr>
            <a:t> </a:t>
          </a:r>
          <a:r>
            <a:rPr lang="de-DE" sz="1600" dirty="0" err="1">
              <a:solidFill>
                <a:prstClr val="black"/>
              </a:solidFill>
              <a:latin typeface="Manrope"/>
            </a:rPr>
            <a:t>onboarding</a:t>
          </a:r>
          <a:r>
            <a:rPr lang="de-DE" sz="1600" dirty="0">
              <a:solidFill>
                <a:prstClr val="black"/>
              </a:solidFill>
              <a:latin typeface="Manrope"/>
            </a:rPr>
            <a:t> </a:t>
          </a:r>
          <a:r>
            <a:rPr lang="de-DE" sz="1600" dirty="0" err="1">
              <a:solidFill>
                <a:prstClr val="black"/>
              </a:solidFill>
              <a:latin typeface="Manrope"/>
            </a:rPr>
            <a:t>partners</a:t>
          </a:r>
          <a:r>
            <a:rPr lang="de-DE" sz="1600" dirty="0">
              <a:solidFill>
                <a:prstClr val="black"/>
              </a:solidFill>
              <a:latin typeface="Manrope"/>
            </a:rPr>
            <a:t> – </a:t>
          </a:r>
          <a:r>
            <a:rPr lang="de-DE" sz="1600" dirty="0" err="1">
              <a:solidFill>
                <a:prstClr val="black"/>
              </a:solidFill>
              <a:latin typeface="Manrope"/>
            </a:rPr>
            <a:t>see</a:t>
          </a:r>
          <a:r>
            <a:rPr lang="de-DE" sz="1600" dirty="0">
              <a:solidFill>
                <a:prstClr val="black"/>
              </a:solidFill>
              <a:latin typeface="Manrope"/>
            </a:rPr>
            <a:t> </a:t>
          </a:r>
          <a:r>
            <a:rPr lang="de-DE" sz="1600" dirty="0" err="1">
              <a:solidFill>
                <a:prstClr val="black"/>
              </a:solidFill>
              <a:latin typeface="Manrope"/>
            </a:rPr>
            <a:t>onboarding</a:t>
          </a:r>
          <a:r>
            <a:rPr lang="de-DE" sz="1600" dirty="0">
              <a:solidFill>
                <a:prstClr val="black"/>
              </a:solidFill>
              <a:latin typeface="Manrope"/>
            </a:rPr>
            <a:t> </a:t>
          </a:r>
          <a:r>
            <a:rPr lang="de-DE" sz="1600" dirty="0" err="1">
              <a:solidFill>
                <a:prstClr val="black"/>
              </a:solidFill>
              <a:latin typeface="Manrope"/>
            </a:rPr>
            <a:t>guide</a:t>
          </a:r>
          <a:r>
            <a:rPr lang="de-DE" sz="1600" dirty="0">
              <a:solidFill>
                <a:prstClr val="black"/>
              </a:solidFill>
              <a:latin typeface="Manrope"/>
            </a:rPr>
            <a:t> </a:t>
          </a:r>
          <a:r>
            <a:rPr lang="de-DE" sz="1600" dirty="0" err="1">
              <a:solidFill>
                <a:prstClr val="black"/>
              </a:solidFill>
              <a:latin typeface="Manrope"/>
            </a:rPr>
            <a:t>or</a:t>
          </a:r>
          <a:r>
            <a:rPr lang="de-DE" sz="1600" dirty="0">
              <a:solidFill>
                <a:prstClr val="black"/>
              </a:solidFill>
              <a:latin typeface="Manrope"/>
            </a:rPr>
            <a:t> check </a:t>
          </a:r>
          <a:r>
            <a:rPr lang="de-DE" sz="1600" dirty="0" err="1">
              <a:solidFill>
                <a:prstClr val="black"/>
              </a:solidFill>
              <a:latin typeface="Manrope"/>
            </a:rPr>
            <a:t>with</a:t>
          </a:r>
          <a:r>
            <a:rPr lang="de-DE" sz="1600" dirty="0">
              <a:solidFill>
                <a:prstClr val="black"/>
              </a:solidFill>
              <a:latin typeface="Manrope"/>
            </a:rPr>
            <a:t> </a:t>
          </a:r>
          <a:r>
            <a:rPr lang="de-DE" sz="1600" dirty="0" err="1">
              <a:solidFill>
                <a:prstClr val="black"/>
              </a:solidFill>
              <a:latin typeface="Manrope"/>
            </a:rPr>
            <a:t>Association</a:t>
          </a:r>
          <a:r>
            <a:rPr lang="de-DE" sz="1600" dirty="0">
              <a:solidFill>
                <a:prstClr val="black"/>
              </a:solidFill>
              <a:latin typeface="Manrope"/>
            </a:rPr>
            <a:t> </a:t>
          </a:r>
          <a:r>
            <a:rPr lang="de-DE" sz="1600" dirty="0" err="1">
              <a:solidFill>
                <a:prstClr val="black"/>
              </a:solidFill>
              <a:latin typeface="Manrope"/>
            </a:rPr>
            <a:t>or</a:t>
          </a:r>
          <a:r>
            <a:rPr lang="de-DE" sz="1600" dirty="0">
              <a:solidFill>
                <a:prstClr val="black"/>
              </a:solidFill>
              <a:latin typeface="Manrope"/>
            </a:rPr>
            <a:t> Catena-X Marketplace(s) </a:t>
          </a:r>
          <a:r>
            <a:rPr lang="de-DE" sz="1600" dirty="0" err="1">
              <a:solidFill>
                <a:prstClr val="black"/>
              </a:solidFill>
              <a:latin typeface="Manrope"/>
            </a:rPr>
            <a:t>for</a:t>
          </a:r>
          <a:r>
            <a:rPr lang="de-DE" sz="1600" dirty="0">
              <a:solidFill>
                <a:prstClr val="black"/>
              </a:solidFill>
              <a:latin typeface="Manrope"/>
            </a:rPr>
            <a:t> </a:t>
          </a:r>
          <a:r>
            <a:rPr lang="de-DE" sz="1600" dirty="0" err="1">
              <a:solidFill>
                <a:prstClr val="black"/>
              </a:solidFill>
              <a:latin typeface="Manrope"/>
            </a:rPr>
            <a:t>more</a:t>
          </a:r>
          <a:r>
            <a:rPr lang="de-DE" sz="1600" dirty="0">
              <a:solidFill>
                <a:prstClr val="black"/>
              </a:solidFill>
              <a:latin typeface="Manrope"/>
            </a:rPr>
            <a:t> </a:t>
          </a:r>
          <a:r>
            <a:rPr lang="de-DE" sz="1600" dirty="0" err="1">
              <a:solidFill>
                <a:prstClr val="black"/>
              </a:solidFill>
              <a:latin typeface="Manrope"/>
            </a:rPr>
            <a:t>information</a:t>
          </a:r>
          <a:r>
            <a:rPr lang="de-DE" sz="1600" dirty="0">
              <a:solidFill>
                <a:prstClr val="black"/>
              </a:solidFill>
              <a:latin typeface="Manrope"/>
            </a:rPr>
            <a:t> on </a:t>
          </a:r>
          <a:r>
            <a:rPr lang="de-DE" sz="1600" dirty="0" err="1">
              <a:solidFill>
                <a:prstClr val="black"/>
              </a:solidFill>
              <a:latin typeface="Manrope"/>
            </a:rPr>
            <a:t>consultancy</a:t>
          </a:r>
          <a:r>
            <a:rPr lang="de-DE" sz="1600" dirty="0">
              <a:solidFill>
                <a:prstClr val="black"/>
              </a:solidFill>
              <a:latin typeface="Manrope"/>
            </a:rPr>
            <a:t> </a:t>
          </a:r>
          <a:r>
            <a:rPr lang="de-DE" sz="1600" dirty="0" err="1">
              <a:solidFill>
                <a:prstClr val="black"/>
              </a:solidFill>
              <a:latin typeface="Manrope"/>
            </a:rPr>
            <a:t>offers</a:t>
          </a:r>
          <a:endParaRPr lang="en-US" sz="1600" baseline="0">
            <a:solidFill>
              <a:sysClr val="windowText" lastClr="000000"/>
            </a:solidFill>
            <a:latin typeface="Manrope" pitchFamily="2" charset="0"/>
          </a:endParaRPr>
        </a:p>
      </xdr:txBody>
    </xdr:sp>
    <xdr:clientData/>
  </xdr:twoCellAnchor>
  <xdr:twoCellAnchor>
    <xdr:from>
      <xdr:col>3</xdr:col>
      <xdr:colOff>1319894</xdr:colOff>
      <xdr:row>2</xdr:row>
      <xdr:rowOff>57727</xdr:rowOff>
    </xdr:from>
    <xdr:to>
      <xdr:col>5</xdr:col>
      <xdr:colOff>332585</xdr:colOff>
      <xdr:row>7</xdr:row>
      <xdr:rowOff>56030</xdr:rowOff>
    </xdr:to>
    <xdr:sp macro="" textlink="">
      <xdr:nvSpPr>
        <xdr:cNvPr id="6" name="Speech Bubble: Rectangle 5">
          <a:extLst>
            <a:ext uri="{FF2B5EF4-FFF2-40B4-BE49-F238E27FC236}">
              <a16:creationId xmlns:a16="http://schemas.microsoft.com/office/drawing/2014/main" id="{A4E4C310-21A3-4642-9B25-5C973D587AA2}"/>
            </a:ext>
          </a:extLst>
        </xdr:cNvPr>
        <xdr:cNvSpPr/>
      </xdr:nvSpPr>
      <xdr:spPr>
        <a:xfrm>
          <a:off x="3973287" y="493156"/>
          <a:ext cx="1502798" cy="1222945"/>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a:rPr>
            <a:t>Tip</a:t>
          </a:r>
          <a:r>
            <a:rPr lang="en-US" sz="1050" b="1" baseline="0">
              <a:solidFill>
                <a:schemeClr val="tx1"/>
              </a:solidFill>
              <a:latin typeface="Manrope"/>
            </a:rPr>
            <a:t>: Use the (-) button to collapse overview on the left and the (+) button to expand again</a:t>
          </a:r>
          <a:endParaRPr lang="en-US" sz="1050" b="1">
            <a:solidFill>
              <a:schemeClr val="tx1"/>
            </a:solidFill>
            <a:latin typeface="Manrope"/>
          </a:endParaRPr>
        </a:p>
      </xdr:txBody>
    </xdr:sp>
    <xdr:clientData/>
  </xdr:twoCellAnchor>
  <xdr:twoCellAnchor>
    <xdr:from>
      <xdr:col>15</xdr:col>
      <xdr:colOff>-1</xdr:colOff>
      <xdr:row>2</xdr:row>
      <xdr:rowOff>204107</xdr:rowOff>
    </xdr:from>
    <xdr:to>
      <xdr:col>17</xdr:col>
      <xdr:colOff>364951</xdr:colOff>
      <xdr:row>6</xdr:row>
      <xdr:rowOff>51987</xdr:rowOff>
    </xdr:to>
    <xdr:sp macro="" textlink="">
      <xdr:nvSpPr>
        <xdr:cNvPr id="7" name="Speech Bubble: Rectangle 6">
          <a:extLst>
            <a:ext uri="{FF2B5EF4-FFF2-40B4-BE49-F238E27FC236}">
              <a16:creationId xmlns:a16="http://schemas.microsoft.com/office/drawing/2014/main" id="{5647FB6A-6E4C-41C9-9CBB-32FAA852A835}"/>
            </a:ext>
          </a:extLst>
        </xdr:cNvPr>
        <xdr:cNvSpPr/>
      </xdr:nvSpPr>
      <xdr:spPr>
        <a:xfrm>
          <a:off x="21199928" y="639536"/>
          <a:ext cx="1644023" cy="78677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twoCellAnchor>
    <xdr:from>
      <xdr:col>19</xdr:col>
      <xdr:colOff>0</xdr:colOff>
      <xdr:row>18</xdr:row>
      <xdr:rowOff>662609</xdr:rowOff>
    </xdr:from>
    <xdr:to>
      <xdr:col>20</xdr:col>
      <xdr:colOff>0</xdr:colOff>
      <xdr:row>19</xdr:row>
      <xdr:rowOff>414131</xdr:rowOff>
    </xdr:to>
    <xdr:sp macro="" textlink="">
      <xdr:nvSpPr>
        <xdr:cNvPr id="2" name="Rectangle 1">
          <a:hlinkClick xmlns:r="http://schemas.openxmlformats.org/officeDocument/2006/relationships" r:id="rId4"/>
          <a:extLst>
            <a:ext uri="{FF2B5EF4-FFF2-40B4-BE49-F238E27FC236}">
              <a16:creationId xmlns:a16="http://schemas.microsoft.com/office/drawing/2014/main" id="{FC1C31F2-FF4C-9876-9BFC-322FD16C9481}"/>
            </a:ext>
          </a:extLst>
        </xdr:cNvPr>
        <xdr:cNvSpPr/>
      </xdr:nvSpPr>
      <xdr:spPr>
        <a:xfrm>
          <a:off x="27650109" y="12189239"/>
          <a:ext cx="2498587" cy="42793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0</xdr:colOff>
      <xdr:row>18</xdr:row>
      <xdr:rowOff>662609</xdr:rowOff>
    </xdr:from>
    <xdr:to>
      <xdr:col>20</xdr:col>
      <xdr:colOff>0</xdr:colOff>
      <xdr:row>19</xdr:row>
      <xdr:rowOff>414131</xdr:rowOff>
    </xdr:to>
    <xdr:sp macro="" textlink="">
      <xdr:nvSpPr>
        <xdr:cNvPr id="8" name="Rectangle 7">
          <a:hlinkClick xmlns:r="http://schemas.openxmlformats.org/officeDocument/2006/relationships" r:id="rId4"/>
          <a:extLst>
            <a:ext uri="{FF2B5EF4-FFF2-40B4-BE49-F238E27FC236}">
              <a16:creationId xmlns:a16="http://schemas.microsoft.com/office/drawing/2014/main" id="{D5412BE3-4C7B-AC47-9078-11DC1ECE4B6B}"/>
            </a:ext>
          </a:extLst>
        </xdr:cNvPr>
        <xdr:cNvSpPr/>
      </xdr:nvSpPr>
      <xdr:spPr>
        <a:xfrm>
          <a:off x="27650109" y="12189239"/>
          <a:ext cx="2498587" cy="42793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19</xdr:col>
      <xdr:colOff>13804</xdr:colOff>
      <xdr:row>19</xdr:row>
      <xdr:rowOff>455542</xdr:rowOff>
    </xdr:from>
    <xdr:to>
      <xdr:col>19</xdr:col>
      <xdr:colOff>2470978</xdr:colOff>
      <xdr:row>20</xdr:row>
      <xdr:rowOff>27606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2A49BA6D-A354-ECAE-DEAD-C6B1EB4312DB}"/>
            </a:ext>
          </a:extLst>
        </xdr:cNvPr>
        <xdr:cNvSpPr/>
      </xdr:nvSpPr>
      <xdr:spPr>
        <a:xfrm>
          <a:off x="27663913" y="12658585"/>
          <a:ext cx="2457174" cy="2484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1084885</xdr:colOff>
      <xdr:row>20</xdr:row>
      <xdr:rowOff>624093</xdr:rowOff>
    </xdr:from>
    <xdr:to>
      <xdr:col>19</xdr:col>
      <xdr:colOff>2152651</xdr:colOff>
      <xdr:row>21</xdr:row>
      <xdr:rowOff>81168</xdr:rowOff>
    </xdr:to>
    <xdr:sp macro="" textlink="">
      <xdr:nvSpPr>
        <xdr:cNvPr id="4109" name="Text Box 13">
          <a:hlinkClick xmlns:r="http://schemas.openxmlformats.org/officeDocument/2006/relationships" r:id="rId6"/>
          <a:extLst>
            <a:ext uri="{FF2B5EF4-FFF2-40B4-BE49-F238E27FC236}">
              <a16:creationId xmlns:a16="http://schemas.microsoft.com/office/drawing/2014/main" id="{C796C9DC-4814-EE2D-B644-28C82CE12CB4}"/>
            </a:ext>
            <a:ext uri="{147F2762-F138-4A5C-976F-8EAC2B608ADB}">
              <a16:predDERef xmlns:a16="http://schemas.microsoft.com/office/drawing/2014/main" pred="{2A49BA6D-A354-ECAE-DEAD-C6B1EB4312DB}"/>
            </a:ext>
          </a:extLst>
        </xdr:cNvPr>
        <xdr:cNvSpPr txBox="1">
          <a:spLocks noChangeArrowheads="1"/>
        </xdr:cNvSpPr>
      </xdr:nvSpPr>
      <xdr:spPr bwMode="auto">
        <a:xfrm>
          <a:off x="24144910" y="13501893"/>
          <a:ext cx="2163141" cy="533400"/>
        </a:xfrm>
        <a:prstGeom prst="rect">
          <a:avLst/>
        </a:prstGeom>
        <a:noFill/>
        <a:ln w="9525">
          <a:noFill/>
          <a:miter lim="800000"/>
          <a:headEnd/>
          <a:tailEnd/>
        </a:ln>
      </xdr:spPr>
      <xdr:txBody>
        <a:bodyPr vertOverflow="clip" wrap="square" lIns="27432" tIns="22860" rIns="0" bIns="0" anchor="t" upright="1"/>
        <a:lstStyle/>
        <a:p>
          <a:pPr algn="l" rtl="0">
            <a:defRPr sz="1000"/>
          </a:pPr>
          <a:r>
            <a:rPr lang="en-GB" sz="1200" b="0" i="0" u="sng" strike="noStrike" baseline="0">
              <a:solidFill>
                <a:schemeClr val="accent1"/>
              </a:solidFill>
              <a:latin typeface="Calibri" pitchFamily="2" charset="0"/>
              <a:cs typeface="Calibri" pitchFamily="2" charset="0"/>
            </a:rPr>
            <a:t>Catena-X Advisory Ecosystem</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342900</xdr:colOff>
      <xdr:row>1</xdr:row>
      <xdr:rowOff>127000</xdr:rowOff>
    </xdr:from>
    <xdr:to>
      <xdr:col>1</xdr:col>
      <xdr:colOff>240183</xdr:colOff>
      <xdr:row>4</xdr:row>
      <xdr:rowOff>45810</xdr:rowOff>
    </xdr:to>
    <xdr:pic>
      <xdr:nvPicPr>
        <xdr:cNvPr id="17" name="Picture 16" descr="Logo&#10;&#10;Description automatically generated">
          <a:extLst>
            <a:ext uri="{FF2B5EF4-FFF2-40B4-BE49-F238E27FC236}">
              <a16:creationId xmlns:a16="http://schemas.microsoft.com/office/drawing/2014/main" id="{00000000-0008-0000-0400-000011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150394</xdr:colOff>
      <xdr:row>5</xdr:row>
      <xdr:rowOff>33420</xdr:rowOff>
    </xdr:from>
    <xdr:to>
      <xdr:col>12</xdr:col>
      <xdr:colOff>1367214</xdr:colOff>
      <xdr:row>6</xdr:row>
      <xdr:rowOff>223548</xdr:rowOff>
    </xdr:to>
    <xdr:sp macro="" textlink="">
      <xdr:nvSpPr>
        <xdr:cNvPr id="32" name="Speech Bubble: Rectangle 31">
          <a:extLst>
            <a:ext uri="{FF2B5EF4-FFF2-40B4-BE49-F238E27FC236}">
              <a16:creationId xmlns:a16="http://schemas.microsoft.com/office/drawing/2014/main" id="{00000000-0008-0000-0400-000020000000}"/>
            </a:ext>
          </a:extLst>
        </xdr:cNvPr>
        <xdr:cNvSpPr/>
      </xdr:nvSpPr>
      <xdr:spPr>
        <a:xfrm>
          <a:off x="25316447" y="952499"/>
          <a:ext cx="1216820" cy="45749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12</xdr:col>
      <xdr:colOff>915344</xdr:colOff>
      <xdr:row>5</xdr:row>
      <xdr:rowOff>63654</xdr:rowOff>
    </xdr:from>
    <xdr:to>
      <xdr:col>12</xdr:col>
      <xdr:colOff>1344637</xdr:colOff>
      <xdr:row>6</xdr:row>
      <xdr:rowOff>217191</xdr:rowOff>
    </xdr:to>
    <xdr:pic>
      <xdr:nvPicPr>
        <xdr:cNvPr id="33" name="Graphic 32" descr="Person with idea with solid fill">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6081397" y="982733"/>
          <a:ext cx="426118" cy="410473"/>
        </a:xfrm>
        <a:prstGeom prst="rect">
          <a:avLst/>
        </a:prstGeom>
      </xdr:spPr>
    </xdr:pic>
    <xdr:clientData/>
  </xdr:twoCellAnchor>
  <xdr:twoCellAnchor>
    <xdr:from>
      <xdr:col>13</xdr:col>
      <xdr:colOff>920559</xdr:colOff>
      <xdr:row>5</xdr:row>
      <xdr:rowOff>39282</xdr:rowOff>
    </xdr:from>
    <xdr:to>
      <xdr:col>13</xdr:col>
      <xdr:colOff>2137379</xdr:colOff>
      <xdr:row>6</xdr:row>
      <xdr:rowOff>229410</xdr:rowOff>
    </xdr:to>
    <xdr:sp macro="" textlink="">
      <xdr:nvSpPr>
        <xdr:cNvPr id="34" name="Speech Bubble: Rectangle 33">
          <a:extLst>
            <a:ext uri="{FF2B5EF4-FFF2-40B4-BE49-F238E27FC236}">
              <a16:creationId xmlns:a16="http://schemas.microsoft.com/office/drawing/2014/main" id="{00000000-0008-0000-0400-000022000000}"/>
            </a:ext>
          </a:extLst>
        </xdr:cNvPr>
        <xdr:cNvSpPr/>
      </xdr:nvSpPr>
      <xdr:spPr>
        <a:xfrm>
          <a:off x="27924770" y="958361"/>
          <a:ext cx="1216820" cy="45749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1685509</xdr:colOff>
      <xdr:row>5</xdr:row>
      <xdr:rowOff>69516</xdr:rowOff>
    </xdr:from>
    <xdr:to>
      <xdr:col>13</xdr:col>
      <xdr:colOff>2111627</xdr:colOff>
      <xdr:row>6</xdr:row>
      <xdr:rowOff>226228</xdr:rowOff>
    </xdr:to>
    <xdr:pic>
      <xdr:nvPicPr>
        <xdr:cNvPr id="35" name="Graphic 34" descr="Person with idea with solid fill">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689720" y="988595"/>
          <a:ext cx="426118" cy="410473"/>
        </a:xfrm>
        <a:prstGeom prst="rect">
          <a:avLst/>
        </a:prstGeom>
      </xdr:spPr>
    </xdr:pic>
    <xdr:clientData/>
  </xdr:twoCellAnchor>
  <xdr:twoCellAnchor>
    <xdr:from>
      <xdr:col>17</xdr:col>
      <xdr:colOff>95656</xdr:colOff>
      <xdr:row>4</xdr:row>
      <xdr:rowOff>77024</xdr:rowOff>
    </xdr:from>
    <xdr:to>
      <xdr:col>18</xdr:col>
      <xdr:colOff>250335</xdr:colOff>
      <xdr:row>6</xdr:row>
      <xdr:rowOff>130642</xdr:rowOff>
    </xdr:to>
    <xdr:sp macro="" textlink="">
      <xdr:nvSpPr>
        <xdr:cNvPr id="2" name="Speech Bubble: Rectangle 1">
          <a:extLst>
            <a:ext uri="{FF2B5EF4-FFF2-40B4-BE49-F238E27FC236}">
              <a16:creationId xmlns:a16="http://schemas.microsoft.com/office/drawing/2014/main" id="{00000000-0008-0000-0400-000002000000}"/>
            </a:ext>
          </a:extLst>
        </xdr:cNvPr>
        <xdr:cNvSpPr/>
      </xdr:nvSpPr>
      <xdr:spPr>
        <a:xfrm>
          <a:off x="31454887" y="809716"/>
          <a:ext cx="1314775" cy="505445"/>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2</xdr:col>
      <xdr:colOff>0</xdr:colOff>
      <xdr:row>8</xdr:row>
      <xdr:rowOff>0</xdr:rowOff>
    </xdr:from>
    <xdr:to>
      <xdr:col>3</xdr:col>
      <xdr:colOff>1426438</xdr:colOff>
      <xdr:row>27</xdr:row>
      <xdr:rowOff>72159</xdr:rowOff>
    </xdr:to>
    <xdr:sp macro="" textlink="">
      <xdr:nvSpPr>
        <xdr:cNvPr id="4" name="Rectangle 3">
          <a:extLst>
            <a:ext uri="{FF2B5EF4-FFF2-40B4-BE49-F238E27FC236}">
              <a16:creationId xmlns:a16="http://schemas.microsoft.com/office/drawing/2014/main" id="{00000000-0008-0000-0400-000004000000}"/>
            </a:ext>
          </a:extLst>
        </xdr:cNvPr>
        <xdr:cNvSpPr/>
      </xdr:nvSpPr>
      <xdr:spPr>
        <a:xfrm>
          <a:off x="1010227" y="1717386"/>
          <a:ext cx="3879847" cy="10924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General Manager, IT Specialist, Business Specialist</a:t>
          </a:r>
        </a:p>
        <a:p>
          <a:pPr algn="l"/>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1">
            <a:solidFill>
              <a:sysClr val="windowText" lastClr="000000"/>
            </a:solidFill>
            <a:latin typeface="Manrope" pitchFamily="2" charset="0"/>
          </a:endParaRPr>
        </a:p>
        <a:p>
          <a:pPr algn="l"/>
          <a:r>
            <a:rPr lang="en-US" sz="1600" b="0">
              <a:solidFill>
                <a:sysClr val="windowText" lastClr="000000"/>
              </a:solidFill>
              <a:latin typeface="Manrope" pitchFamily="2" charset="0"/>
            </a:rPr>
            <a:t>- The </a:t>
          </a:r>
          <a:r>
            <a:rPr lang="en-US" sz="1600" b="1">
              <a:solidFill>
                <a:sysClr val="windowText" lastClr="000000"/>
              </a:solidFill>
              <a:latin typeface="Manrope" pitchFamily="2" charset="0"/>
            </a:rPr>
            <a:t>business value assessment </a:t>
          </a:r>
          <a:r>
            <a:rPr lang="en-US" sz="1600" b="0">
              <a:solidFill>
                <a:sysClr val="windowText" lastClr="000000"/>
              </a:solidFill>
              <a:latin typeface="Manrope" pitchFamily="2" charset="0"/>
            </a:rPr>
            <a:t>reviews</a:t>
          </a:r>
          <a:r>
            <a:rPr lang="en-US" sz="1600" b="0" baseline="0">
              <a:solidFill>
                <a:sysClr val="windowText" lastClr="000000"/>
              </a:solidFill>
              <a:latin typeface="Manrope" pitchFamily="2" charset="0"/>
            </a:rPr>
            <a:t> the business benefits of </a:t>
          </a:r>
          <a:r>
            <a:rPr lang="en-US" sz="1600" b="0">
              <a:solidFill>
                <a:sysClr val="windowText" lastClr="000000"/>
              </a:solidFill>
              <a:latin typeface="Manrope" pitchFamily="2" charset="0"/>
            </a:rPr>
            <a:t>joining Catena-X (quantitative vs. qualitative). Derive arguments to convince sponsors and decision makers within the joining company.</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The</a:t>
          </a:r>
          <a:r>
            <a:rPr lang="en-US" sz="1600" b="1" baseline="0">
              <a:solidFill>
                <a:sysClr val="windowText" lastClr="000000"/>
              </a:solidFill>
              <a:latin typeface="Manrope" pitchFamily="2" charset="0"/>
            </a:rPr>
            <a:t> legal assessment</a:t>
          </a:r>
          <a:r>
            <a:rPr lang="en-US" sz="1600" b="0" baseline="0">
              <a:solidFill>
                <a:sysClr val="windowText" lastClr="000000"/>
              </a:solidFill>
              <a:latin typeface="Manrope" pitchFamily="2" charset="0"/>
            </a:rPr>
            <a:t>, a</a:t>
          </a:r>
          <a:r>
            <a:rPr lang="en-US" sz="1600" b="0">
              <a:solidFill>
                <a:sysClr val="windowText" lastClr="000000"/>
              </a:solidFill>
              <a:latin typeface="Manrope" pitchFamily="2" charset="0"/>
            </a:rPr>
            <a:t>ssesses the</a:t>
          </a:r>
          <a:r>
            <a:rPr lang="en-US" sz="1600" b="0" baseline="0">
              <a:solidFill>
                <a:sysClr val="windowText" lastClr="000000"/>
              </a:solidFill>
              <a:latin typeface="Manrope" pitchFamily="2" charset="0"/>
            </a:rPr>
            <a:t> </a:t>
          </a:r>
          <a:r>
            <a:rPr lang="en-US" sz="1600" b="0">
              <a:solidFill>
                <a:sysClr val="windowText" lastClr="000000"/>
              </a:solidFill>
              <a:latin typeface="Manrope" pitchFamily="2" charset="0"/>
            </a:rPr>
            <a:t>company is compatible with Catena-X from a legal perspective. </a:t>
          </a:r>
        </a:p>
        <a:p>
          <a:pPr algn="l"/>
          <a:endParaRPr lang="en-US" sz="1600" b="1">
            <a:solidFill>
              <a:sysClr val="windowText" lastClr="000000"/>
            </a:solidFill>
            <a:latin typeface="Manrope" pitchFamily="2" charset="0"/>
          </a:endParaRPr>
        </a:p>
        <a:p>
          <a:pPr algn="l"/>
          <a:r>
            <a:rPr lang="en-US" sz="1600" b="0">
              <a:solidFill>
                <a:sysClr val="windowText" lastClr="000000"/>
              </a:solidFill>
              <a:latin typeface="Manrope" pitchFamily="2" charset="0"/>
            </a:rPr>
            <a:t>-</a:t>
          </a:r>
          <a:r>
            <a:rPr lang="en-US" sz="1600" b="0" baseline="0">
              <a:solidFill>
                <a:sysClr val="windowText" lastClr="000000"/>
              </a:solidFill>
              <a:latin typeface="Manrope" pitchFamily="2" charset="0"/>
            </a:rPr>
            <a:t> </a:t>
          </a:r>
          <a:r>
            <a:rPr lang="en-US" sz="1600" b="0">
              <a:solidFill>
                <a:sysClr val="windowText" lastClr="000000"/>
              </a:solidFill>
              <a:latin typeface="Manrope" pitchFamily="2" charset="0"/>
            </a:rPr>
            <a:t>The </a:t>
          </a:r>
          <a:r>
            <a:rPr lang="en-US" sz="1600" b="1">
              <a:solidFill>
                <a:sysClr val="windowText" lastClr="000000"/>
              </a:solidFill>
              <a:latin typeface="Manrope" pitchFamily="2" charset="0"/>
            </a:rPr>
            <a:t>technical assessment </a:t>
          </a:r>
          <a:r>
            <a:rPr lang="en-US" sz="1600">
              <a:solidFill>
                <a:sysClr val="windowText" lastClr="000000"/>
              </a:solidFill>
              <a:latin typeface="Manrope" pitchFamily="2" charset="0"/>
            </a:rPr>
            <a:t>aims at assessing the technical infrastructure and organizational setup of your</a:t>
          </a:r>
          <a:r>
            <a:rPr lang="en-US" sz="1600" baseline="0">
              <a:solidFill>
                <a:sysClr val="windowText" lastClr="000000"/>
              </a:solidFill>
              <a:latin typeface="Manrope" pitchFamily="2" charset="0"/>
            </a:rPr>
            <a:t> company prior to joining Catena-X</a:t>
          </a:r>
          <a:r>
            <a:rPr lang="en-US" sz="1600">
              <a:solidFill>
                <a:sysClr val="windowText" lastClr="000000"/>
              </a:solidFill>
              <a:latin typeface="Manrope" pitchFamily="2" charset="0"/>
            </a:rPr>
            <a:t>. Answering the questions in the assessment will help you to make decisions on deployment scenarios, make or buy options, operations and more later in the onboarding process.</a:t>
          </a:r>
        </a:p>
        <a:p>
          <a:pPr algn="l"/>
          <a:endParaRPr lang="en-US" sz="1600">
            <a:solidFill>
              <a:sysClr val="windowText" lastClr="000000"/>
            </a:solidFill>
            <a:latin typeface="Manrope" pitchFamily="2" charset="0"/>
          </a:endParaRPr>
        </a:p>
        <a:p>
          <a:pPr algn="l"/>
          <a:r>
            <a:rPr lang="en-US" sz="1600">
              <a:solidFill>
                <a:sysClr val="windowText" lastClr="000000"/>
              </a:solidFill>
              <a:latin typeface="Manrope" pitchFamily="2" charset="0"/>
            </a:rPr>
            <a:t>Please note: The results of the technical assessment are meant for an internal onboarding preparation and do not need to be shared with anybody else, unless a companies explicitly wishes to do so. </a:t>
          </a:r>
        </a:p>
        <a:p>
          <a:pPr algn="l"/>
          <a:endParaRPr lang="en-US" sz="1600">
            <a:solidFill>
              <a:sysClr val="windowText" lastClr="000000"/>
            </a:solidFill>
            <a:latin typeface="Manrope" pitchFamily="2" charset="0"/>
          </a:endParaRPr>
        </a:p>
      </xdr:txBody>
    </xdr:sp>
    <xdr:clientData/>
  </xdr:twoCellAnchor>
  <xdr:twoCellAnchor>
    <xdr:from>
      <xdr:col>3</xdr:col>
      <xdr:colOff>598714</xdr:colOff>
      <xdr:row>2</xdr:row>
      <xdr:rowOff>25918</xdr:rowOff>
    </xdr:from>
    <xdr:to>
      <xdr:col>4</xdr:col>
      <xdr:colOff>413165</xdr:colOff>
      <xdr:row>7</xdr:row>
      <xdr:rowOff>108856</xdr:rowOff>
    </xdr:to>
    <xdr:sp macro="" textlink="">
      <xdr:nvSpPr>
        <xdr:cNvPr id="5" name="Speech Bubble: Rectangle 4">
          <a:extLst>
            <a:ext uri="{FF2B5EF4-FFF2-40B4-BE49-F238E27FC236}">
              <a16:creationId xmlns:a16="http://schemas.microsoft.com/office/drawing/2014/main" id="{953919C3-4304-4C52-BD3B-CC2BB1C52ED3}"/>
            </a:ext>
          </a:extLst>
        </xdr:cNvPr>
        <xdr:cNvSpPr/>
      </xdr:nvSpPr>
      <xdr:spPr>
        <a:xfrm>
          <a:off x="3918857" y="461347"/>
          <a:ext cx="1488129" cy="1212330"/>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pitchFamily="2" charset="0"/>
            </a:rPr>
            <a:t>Tip</a:t>
          </a:r>
          <a:r>
            <a:rPr lang="en-US" sz="1050" b="1" baseline="0">
              <a:solidFill>
                <a:schemeClr val="tx1"/>
              </a:solidFill>
              <a:latin typeface="Manrope" pitchFamily="2" charset="0"/>
            </a:rPr>
            <a:t>: Use the (-) button to collapse overview on the left and the (+) button to expand again</a:t>
          </a:r>
          <a:endParaRPr lang="en-US" sz="1050" b="1">
            <a:solidFill>
              <a:schemeClr val="tx1"/>
            </a:solidFill>
            <a:latin typeface="Manrope" pitchFamily="2" charset="0"/>
          </a:endParaRPr>
        </a:p>
      </xdr:txBody>
    </xdr:sp>
    <xdr:clientData/>
  </xdr:twoCellAnchor>
  <xdr:twoCellAnchor>
    <xdr:from>
      <xdr:col>14</xdr:col>
      <xdr:colOff>0</xdr:colOff>
      <xdr:row>2</xdr:row>
      <xdr:rowOff>-1</xdr:rowOff>
    </xdr:from>
    <xdr:to>
      <xdr:col>16</xdr:col>
      <xdr:colOff>364952</xdr:colOff>
      <xdr:row>5</xdr:row>
      <xdr:rowOff>215271</xdr:rowOff>
    </xdr:to>
    <xdr:sp macro="" textlink="">
      <xdr:nvSpPr>
        <xdr:cNvPr id="6" name="Speech Bubble: Rectangle 5">
          <a:extLst>
            <a:ext uri="{FF2B5EF4-FFF2-40B4-BE49-F238E27FC236}">
              <a16:creationId xmlns:a16="http://schemas.microsoft.com/office/drawing/2014/main" id="{C01F0C97-A433-4E2B-8057-D3B966900614}"/>
            </a:ext>
          </a:extLst>
        </xdr:cNvPr>
        <xdr:cNvSpPr/>
      </xdr:nvSpPr>
      <xdr:spPr>
        <a:xfrm>
          <a:off x="23295429" y="435428"/>
          <a:ext cx="1644023" cy="78677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twoCellAnchor>
    <xdr:from>
      <xdr:col>17</xdr:col>
      <xdr:colOff>1193800</xdr:colOff>
      <xdr:row>10</xdr:row>
      <xdr:rowOff>2882900</xdr:rowOff>
    </xdr:from>
    <xdr:to>
      <xdr:col>18</xdr:col>
      <xdr:colOff>2641600</xdr:colOff>
      <xdr:row>10</xdr:row>
      <xdr:rowOff>3797300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1CC45D0-F72C-3E05-C054-7BA33586D62C}"/>
            </a:ext>
          </a:extLst>
        </xdr:cNvPr>
        <xdr:cNvSpPr/>
      </xdr:nvSpPr>
      <xdr:spPr>
        <a:xfrm>
          <a:off x="29921200" y="6756400"/>
          <a:ext cx="2705100" cy="914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u="sng">
              <a:solidFill>
                <a:schemeClr val="accent1"/>
              </a:solidFill>
            </a:rPr>
            <a:t>Objectives</a:t>
          </a:r>
          <a:r>
            <a:rPr lang="en-GB" sz="1200" u="sng" baseline="0">
              <a:solidFill>
                <a:schemeClr val="accent1"/>
              </a:solidFill>
            </a:rPr>
            <a:t> and values for secure and sustainable P2P data exchange</a:t>
          </a:r>
          <a:endParaRPr lang="en-GB" sz="1200" u="sng">
            <a:solidFill>
              <a:schemeClr val="accent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342900</xdr:colOff>
      <xdr:row>1</xdr:row>
      <xdr:rowOff>127000</xdr:rowOff>
    </xdr:from>
    <xdr:to>
      <xdr:col>1</xdr:col>
      <xdr:colOff>200909</xdr:colOff>
      <xdr:row>4</xdr:row>
      <xdr:rowOff>12699</xdr:rowOff>
    </xdr:to>
    <xdr:pic>
      <xdr:nvPicPr>
        <xdr:cNvPr id="3" name="Picture 2" descr="Logo&#10;&#10;Description automatically generated">
          <a:extLst>
            <a:ext uri="{FF2B5EF4-FFF2-40B4-BE49-F238E27FC236}">
              <a16:creationId xmlns:a16="http://schemas.microsoft.com/office/drawing/2014/main" id="{00000000-0008-0000-05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13</xdr:col>
      <xdr:colOff>206375</xdr:colOff>
      <xdr:row>5</xdr:row>
      <xdr:rowOff>31750</xdr:rowOff>
    </xdr:from>
    <xdr:to>
      <xdr:col>13</xdr:col>
      <xdr:colOff>1423195</xdr:colOff>
      <xdr:row>6</xdr:row>
      <xdr:rowOff>222691</xdr:rowOff>
    </xdr:to>
    <xdr:sp macro="" textlink="">
      <xdr:nvSpPr>
        <xdr:cNvPr id="28" name="Speech Bubble: Rectangle 27">
          <a:extLst>
            <a:ext uri="{FF2B5EF4-FFF2-40B4-BE49-F238E27FC236}">
              <a16:creationId xmlns:a16="http://schemas.microsoft.com/office/drawing/2014/main" id="{00000000-0008-0000-0500-00001C000000}"/>
            </a:ext>
          </a:extLst>
        </xdr:cNvPr>
        <xdr:cNvSpPr/>
      </xdr:nvSpPr>
      <xdr:spPr>
        <a:xfrm>
          <a:off x="17145000" y="984250"/>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971325</xdr:colOff>
      <xdr:row>5</xdr:row>
      <xdr:rowOff>61984</xdr:rowOff>
    </xdr:from>
    <xdr:to>
      <xdr:col>14</xdr:col>
      <xdr:colOff>11026</xdr:colOff>
      <xdr:row>6</xdr:row>
      <xdr:rowOff>192295</xdr:rowOff>
    </xdr:to>
    <xdr:pic>
      <xdr:nvPicPr>
        <xdr:cNvPr id="29" name="Graphic 28" descr="Person with idea with solid fill">
          <a:extLst>
            <a:ext uri="{FF2B5EF4-FFF2-40B4-BE49-F238E27FC236}">
              <a16:creationId xmlns:a16="http://schemas.microsoft.com/office/drawing/2014/main" id="{00000000-0008-0000-05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909950" y="1014484"/>
          <a:ext cx="426118" cy="413793"/>
        </a:xfrm>
        <a:prstGeom prst="rect">
          <a:avLst/>
        </a:prstGeom>
      </xdr:spPr>
    </xdr:pic>
    <xdr:clientData/>
  </xdr:twoCellAnchor>
  <xdr:twoCellAnchor>
    <xdr:from>
      <xdr:col>14</xdr:col>
      <xdr:colOff>276406</xdr:colOff>
      <xdr:row>5</xdr:row>
      <xdr:rowOff>37612</xdr:rowOff>
    </xdr:from>
    <xdr:to>
      <xdr:col>14</xdr:col>
      <xdr:colOff>1493226</xdr:colOff>
      <xdr:row>6</xdr:row>
      <xdr:rowOff>228553</xdr:rowOff>
    </xdr:to>
    <xdr:sp macro="" textlink="">
      <xdr:nvSpPr>
        <xdr:cNvPr id="30" name="Speech Bubble: Rectangle 29">
          <a:extLst>
            <a:ext uri="{FF2B5EF4-FFF2-40B4-BE49-F238E27FC236}">
              <a16:creationId xmlns:a16="http://schemas.microsoft.com/office/drawing/2014/main" id="{00000000-0008-0000-0500-00001E000000}"/>
            </a:ext>
          </a:extLst>
        </xdr:cNvPr>
        <xdr:cNvSpPr/>
      </xdr:nvSpPr>
      <xdr:spPr>
        <a:xfrm>
          <a:off x="18643781" y="990112"/>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14</xdr:col>
      <xdr:colOff>1041356</xdr:colOff>
      <xdr:row>5</xdr:row>
      <xdr:rowOff>67846</xdr:rowOff>
    </xdr:from>
    <xdr:to>
      <xdr:col>14</xdr:col>
      <xdr:colOff>1467474</xdr:colOff>
      <xdr:row>6</xdr:row>
      <xdr:rowOff>198157</xdr:rowOff>
    </xdr:to>
    <xdr:pic>
      <xdr:nvPicPr>
        <xdr:cNvPr id="31" name="Graphic 30" descr="Person with idea with solid fill">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408731" y="1020346"/>
          <a:ext cx="426118" cy="413793"/>
        </a:xfrm>
        <a:prstGeom prst="rect">
          <a:avLst/>
        </a:prstGeom>
      </xdr:spPr>
    </xdr:pic>
    <xdr:clientData/>
  </xdr:twoCellAnchor>
  <xdr:twoCellAnchor>
    <xdr:from>
      <xdr:col>20</xdr:col>
      <xdr:colOff>876300</xdr:colOff>
      <xdr:row>2</xdr:row>
      <xdr:rowOff>177800</xdr:rowOff>
    </xdr:from>
    <xdr:to>
      <xdr:col>21</xdr:col>
      <xdr:colOff>0</xdr:colOff>
      <xdr:row>5</xdr:row>
      <xdr:rowOff>106973</xdr:rowOff>
    </xdr:to>
    <xdr:sp macro="" textlink="">
      <xdr:nvSpPr>
        <xdr:cNvPr id="2" name="Speech Bubble: Rectangle 1">
          <a:extLst>
            <a:ext uri="{FF2B5EF4-FFF2-40B4-BE49-F238E27FC236}">
              <a16:creationId xmlns:a16="http://schemas.microsoft.com/office/drawing/2014/main" id="{00000000-0008-0000-0500-000002000000}"/>
            </a:ext>
          </a:extLst>
        </xdr:cNvPr>
        <xdr:cNvSpPr/>
      </xdr:nvSpPr>
      <xdr:spPr>
        <a:xfrm>
          <a:off x="23241000" y="558800"/>
          <a:ext cx="1318846" cy="500673"/>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2</xdr:col>
      <xdr:colOff>0</xdr:colOff>
      <xdr:row>8</xdr:row>
      <xdr:rowOff>0</xdr:rowOff>
    </xdr:from>
    <xdr:to>
      <xdr:col>3</xdr:col>
      <xdr:colOff>916514</xdr:colOff>
      <xdr:row>54</xdr:row>
      <xdr:rowOff>172220</xdr:rowOff>
    </xdr:to>
    <xdr:sp macro="" textlink="">
      <xdr:nvSpPr>
        <xdr:cNvPr id="6" name="Rectangle 5">
          <a:extLst>
            <a:ext uri="{FF2B5EF4-FFF2-40B4-BE49-F238E27FC236}">
              <a16:creationId xmlns:a16="http://schemas.microsoft.com/office/drawing/2014/main" id="{00000000-0008-0000-0500-000006000000}"/>
            </a:ext>
          </a:extLst>
        </xdr:cNvPr>
        <xdr:cNvSpPr/>
      </xdr:nvSpPr>
      <xdr:spPr>
        <a:xfrm>
          <a:off x="1016000" y="1778000"/>
          <a:ext cx="3879847" cy="10924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General Manager</a:t>
          </a:r>
        </a:p>
        <a:p>
          <a:pPr algn="l"/>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1">
            <a:solidFill>
              <a:sysClr val="windowText" lastClr="000000"/>
            </a:solidFill>
            <a:latin typeface="Manrope" pitchFamily="2" charset="0"/>
          </a:endParaRPr>
        </a:p>
        <a:p>
          <a:pPr algn="l"/>
          <a:r>
            <a:rPr lang="en-US" sz="1600" b="0">
              <a:solidFill>
                <a:sysClr val="windowText" lastClr="000000"/>
              </a:solidFill>
              <a:latin typeface="Manrope" pitchFamily="2" charset="0"/>
            </a:rPr>
            <a:t>- Conduct the scenario questionnaire  to determine your companies technical onboarding scenario (see tab 00_Visualization Onboarding).</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The onboarding journey will vary based on your type of participation in the network: If and in which use-cases you participate and if you use managed services or business apps will determine scope and specific actions during onboarding.</a:t>
          </a:r>
        </a:p>
        <a:p>
          <a:pPr algn="l"/>
          <a:endParaRPr lang="en-US" sz="1600" b="0">
            <a:solidFill>
              <a:sysClr val="windowText" lastClr="000000"/>
            </a:solidFill>
            <a:latin typeface="Manrope"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 </a:t>
          </a:r>
          <a:r>
            <a:rPr lang="de-DE" sz="1600" dirty="0" err="1">
              <a:solidFill>
                <a:prstClr val="black"/>
              </a:solidFill>
              <a:latin typeface="Manrope"/>
            </a:rPr>
            <a:t>Assess</a:t>
          </a:r>
          <a:r>
            <a:rPr lang="de-DE" sz="1600" dirty="0">
              <a:solidFill>
                <a:prstClr val="black"/>
              </a:solidFill>
              <a:latin typeface="Manrope"/>
            </a:rPr>
            <a:t> and </a:t>
          </a:r>
          <a:r>
            <a:rPr lang="de-DE" sz="1600" dirty="0" err="1">
              <a:solidFill>
                <a:prstClr val="black"/>
              </a:solidFill>
              <a:latin typeface="Manrope"/>
            </a:rPr>
            <a:t>define</a:t>
          </a:r>
          <a:r>
            <a:rPr lang="de-DE" sz="1600" dirty="0">
              <a:solidFill>
                <a:prstClr val="black"/>
              </a:solidFill>
              <a:latin typeface="Manrope"/>
            </a:rPr>
            <a:t> </a:t>
          </a:r>
          <a:r>
            <a:rPr lang="de-DE" sz="1600" dirty="0" err="1">
              <a:solidFill>
                <a:prstClr val="black"/>
              </a:solidFill>
              <a:latin typeface="Manrope"/>
            </a:rPr>
            <a:t>company</a:t>
          </a:r>
          <a:r>
            <a:rPr lang="de-DE" sz="1600" dirty="0">
              <a:solidFill>
                <a:prstClr val="black"/>
              </a:solidFill>
              <a:latin typeface="Manrope"/>
            </a:rPr>
            <a:t> </a:t>
          </a:r>
          <a:r>
            <a:rPr lang="de-DE" sz="1600" dirty="0" err="1">
              <a:solidFill>
                <a:prstClr val="black"/>
              </a:solidFill>
              <a:latin typeface="Manrope"/>
            </a:rPr>
            <a:t>representation</a:t>
          </a:r>
          <a:r>
            <a:rPr lang="de-DE" sz="1600" dirty="0">
              <a:solidFill>
                <a:prstClr val="black"/>
              </a:solidFill>
              <a:latin typeface="Manrope"/>
            </a:rPr>
            <a:t> </a:t>
          </a:r>
          <a:r>
            <a:rPr lang="de-DE" sz="1600" dirty="0" err="1">
              <a:solidFill>
                <a:prstClr val="black"/>
              </a:solidFill>
              <a:latin typeface="Manrope"/>
            </a:rPr>
            <a:t>for</a:t>
          </a:r>
          <a:r>
            <a:rPr lang="de-DE" sz="1600" dirty="0">
              <a:solidFill>
                <a:prstClr val="black"/>
              </a:solidFill>
              <a:latin typeface="Manrope"/>
            </a:rPr>
            <a:t> </a:t>
          </a:r>
          <a:r>
            <a:rPr lang="de-DE" sz="1600" dirty="0" err="1">
              <a:solidFill>
                <a:prstClr val="black"/>
              </a:solidFill>
              <a:latin typeface="Manrope"/>
            </a:rPr>
            <a:t>data</a:t>
          </a:r>
          <a:r>
            <a:rPr lang="de-DE" sz="1600" dirty="0">
              <a:solidFill>
                <a:prstClr val="black"/>
              </a:solidFill>
              <a:latin typeface="Manrope"/>
            </a:rPr>
            <a:t> </a:t>
          </a:r>
          <a:r>
            <a:rPr lang="de-DE" sz="1600" dirty="0" err="1">
              <a:solidFill>
                <a:prstClr val="black"/>
              </a:solidFill>
              <a:latin typeface="Manrope"/>
            </a:rPr>
            <a:t>exchange</a:t>
          </a:r>
          <a:r>
            <a:rPr lang="de-DE" sz="1600" dirty="0">
              <a:solidFill>
                <a:prstClr val="black"/>
              </a:solidFill>
              <a:latin typeface="Manrope"/>
            </a:rPr>
            <a:t> </a:t>
          </a:r>
          <a:r>
            <a:rPr lang="de-DE" sz="1600" dirty="0" err="1">
              <a:solidFill>
                <a:prstClr val="black"/>
              </a:solidFill>
              <a:latin typeface="Manrope"/>
            </a:rPr>
            <a:t>within</a:t>
          </a:r>
          <a:r>
            <a:rPr lang="de-DE" sz="1600" dirty="0">
              <a:solidFill>
                <a:prstClr val="black"/>
              </a:solidFill>
              <a:latin typeface="Manrope"/>
            </a:rPr>
            <a:t> Catena-X (Business Partner </a:t>
          </a:r>
          <a:r>
            <a:rPr lang="de-DE" sz="1600" dirty="0" err="1">
              <a:solidFill>
                <a:prstClr val="black"/>
              </a:solidFill>
              <a:latin typeface="Manrope"/>
            </a:rPr>
            <a:t>Number</a:t>
          </a:r>
          <a:r>
            <a:rPr lang="de-DE" sz="1600" dirty="0">
              <a:solidFill>
                <a:prstClr val="black"/>
              </a:solidFill>
              <a:latin typeface="Manrope"/>
            </a:rPr>
            <a:t>, BPN)</a:t>
          </a:r>
        </a:p>
        <a:p>
          <a:pPr marL="0" marR="0" lvl="0" indent="0" algn="l" defTabSz="914400" rtl="0" eaLnBrk="1" fontAlgn="auto" latinLnBrk="0" hangingPunct="1">
            <a:lnSpc>
              <a:spcPct val="100000"/>
            </a:lnSpc>
            <a:spcBef>
              <a:spcPts val="0"/>
            </a:spcBef>
            <a:spcAft>
              <a:spcPts val="0"/>
            </a:spcAft>
            <a:buClrTx/>
            <a:buSzTx/>
            <a:buFontTx/>
            <a:buNone/>
            <a:tabLst/>
            <a:defRPr/>
          </a:pPr>
          <a:endParaRPr lang="de-DE" sz="1600" dirty="0">
            <a:solidFill>
              <a:prstClr val="black"/>
            </a:solidFill>
            <a:latin typeface="Manrope"/>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de-DE" sz="1600" dirty="0">
              <a:solidFill>
                <a:prstClr val="black"/>
              </a:solidFill>
              <a:latin typeface="Manrope"/>
            </a:rPr>
            <a:t>- Contact </a:t>
          </a:r>
          <a:r>
            <a:rPr lang="de-DE" sz="1600" dirty="0" err="1">
              <a:solidFill>
                <a:prstClr val="black"/>
              </a:solidFill>
              <a:latin typeface="Manrope"/>
            </a:rPr>
            <a:t>one</a:t>
          </a:r>
          <a:r>
            <a:rPr lang="de-DE" sz="1600" dirty="0">
              <a:solidFill>
                <a:prstClr val="black"/>
              </a:solidFill>
              <a:latin typeface="Manrope"/>
            </a:rPr>
            <a:t> </a:t>
          </a:r>
          <a:r>
            <a:rPr lang="de-DE" sz="1600" dirty="0" err="1">
              <a:solidFill>
                <a:prstClr val="black"/>
              </a:solidFill>
              <a:latin typeface="Manrope"/>
            </a:rPr>
            <a:t>of</a:t>
          </a:r>
          <a:r>
            <a:rPr lang="de-DE" sz="1600" dirty="0">
              <a:solidFill>
                <a:prstClr val="black"/>
              </a:solidFill>
              <a:latin typeface="Manrope"/>
            </a:rPr>
            <a:t> </a:t>
          </a:r>
          <a:r>
            <a:rPr lang="de-DE" sz="1600" dirty="0" err="1">
              <a:solidFill>
                <a:prstClr val="black"/>
              </a:solidFill>
              <a:latin typeface="Manrope"/>
            </a:rPr>
            <a:t>the</a:t>
          </a:r>
          <a:r>
            <a:rPr lang="de-DE" sz="1600" dirty="0">
              <a:solidFill>
                <a:prstClr val="black"/>
              </a:solidFill>
              <a:latin typeface="Manrope"/>
            </a:rPr>
            <a:t> Catena-X Operating Companies and </a:t>
          </a:r>
          <a:r>
            <a:rPr lang="de-DE" sz="1600" dirty="0" err="1">
              <a:solidFill>
                <a:prstClr val="black"/>
              </a:solidFill>
              <a:latin typeface="Manrope"/>
            </a:rPr>
            <a:t>sign</a:t>
          </a:r>
          <a:r>
            <a:rPr lang="de-DE" sz="1600" dirty="0">
              <a:solidFill>
                <a:prstClr val="black"/>
              </a:solidFill>
              <a:latin typeface="Manrope"/>
            </a:rPr>
            <a:t> User Access and Core Services </a:t>
          </a:r>
          <a:r>
            <a:rPr lang="de-DE" sz="1600" dirty="0" err="1">
              <a:solidFill>
                <a:prstClr val="black"/>
              </a:solidFill>
              <a:latin typeface="Manrope"/>
            </a:rPr>
            <a:t>agreements</a:t>
          </a:r>
          <a:endParaRPr lang="de-DE" sz="1600" dirty="0">
            <a:solidFill>
              <a:prstClr val="black"/>
            </a:solidFill>
            <a:latin typeface="Manrope"/>
          </a:endParaRPr>
        </a:p>
        <a:p>
          <a:pPr algn="l"/>
          <a:endParaRPr lang="en-US" sz="1600">
            <a:solidFill>
              <a:sysClr val="windowText" lastClr="000000"/>
            </a:solidFill>
            <a:latin typeface="Manrope" pitchFamily="2" charset="0"/>
          </a:endParaRPr>
        </a:p>
        <a:p>
          <a:pPr algn="l"/>
          <a:r>
            <a:rPr lang="en-US" sz="1600">
              <a:solidFill>
                <a:sysClr val="windowText" lastClr="000000"/>
              </a:solidFill>
              <a:latin typeface="Manrope" pitchFamily="2" charset="0"/>
            </a:rPr>
            <a:t>-</a:t>
          </a:r>
          <a:r>
            <a:rPr lang="en-US" sz="1600" baseline="0">
              <a:solidFill>
                <a:sysClr val="windowText" lastClr="000000"/>
              </a:solidFill>
              <a:latin typeface="Manrope" pitchFamily="2" charset="0"/>
            </a:rPr>
            <a:t> </a:t>
          </a:r>
          <a:r>
            <a:rPr lang="en-US" sz="1600">
              <a:solidFill>
                <a:sysClr val="windowText" lastClr="000000"/>
              </a:solidFill>
              <a:latin typeface="Manrope" pitchFamily="2" charset="0"/>
            </a:rPr>
            <a:t>The registration process takes place using CX registration form. The link to the registration form will be sent to general manager completing the CX onboarding process. </a:t>
          </a:r>
        </a:p>
        <a:p>
          <a:pPr algn="l"/>
          <a:endParaRPr lang="en-US" sz="1600">
            <a:solidFill>
              <a:sysClr val="windowText" lastClr="000000"/>
            </a:solidFill>
            <a:latin typeface="Manrope" pitchFamily="2" charset="0"/>
          </a:endParaRPr>
        </a:p>
        <a:p>
          <a:pPr algn="l"/>
          <a:r>
            <a:rPr lang="en-US" sz="1600">
              <a:solidFill>
                <a:sysClr val="windowText" lastClr="000000"/>
              </a:solidFill>
              <a:latin typeface="Manrope" pitchFamily="2" charset="0"/>
            </a:rPr>
            <a:t>- During registration confirm signature and compliance with Catena-X  Golden Rules and Use Case Policies</a:t>
          </a:r>
        </a:p>
        <a:p>
          <a:pPr algn="l"/>
          <a:endParaRPr lang="en-US" sz="1600">
            <a:solidFill>
              <a:sysClr val="windowText" lastClr="000000"/>
            </a:solidFill>
            <a:latin typeface="Manrope" pitchFamily="2" charset="0"/>
          </a:endParaRPr>
        </a:p>
      </xdr:txBody>
    </xdr:sp>
    <xdr:clientData/>
  </xdr:twoCellAnchor>
  <xdr:twoCellAnchor>
    <xdr:from>
      <xdr:col>3</xdr:col>
      <xdr:colOff>98778</xdr:colOff>
      <xdr:row>3</xdr:row>
      <xdr:rowOff>14111</xdr:rowOff>
    </xdr:from>
    <xdr:to>
      <xdr:col>4</xdr:col>
      <xdr:colOff>168382</xdr:colOff>
      <xdr:row>7</xdr:row>
      <xdr:rowOff>163286</xdr:rowOff>
    </xdr:to>
    <xdr:sp macro="" textlink="">
      <xdr:nvSpPr>
        <xdr:cNvPr id="4" name="Speech Bubble: Rectangle 3">
          <a:extLst>
            <a:ext uri="{FF2B5EF4-FFF2-40B4-BE49-F238E27FC236}">
              <a16:creationId xmlns:a16="http://schemas.microsoft.com/office/drawing/2014/main" id="{B887B07A-C3E3-4BAA-8BCB-1371F98B5844}"/>
            </a:ext>
          </a:extLst>
        </xdr:cNvPr>
        <xdr:cNvSpPr/>
      </xdr:nvSpPr>
      <xdr:spPr>
        <a:xfrm>
          <a:off x="3895171" y="667254"/>
          <a:ext cx="1511961" cy="1156103"/>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pitchFamily="2" charset="0"/>
            </a:rPr>
            <a:t>Tip</a:t>
          </a:r>
          <a:r>
            <a:rPr lang="en-US" sz="1050" b="1" baseline="0">
              <a:solidFill>
                <a:schemeClr val="tx1"/>
              </a:solidFill>
              <a:latin typeface="Manrope" pitchFamily="2" charset="0"/>
            </a:rPr>
            <a:t>: Use the (-) button to collapse overview on the left and the (+) button to expand again</a:t>
          </a:r>
          <a:endParaRPr lang="en-US" sz="1050" b="1">
            <a:solidFill>
              <a:schemeClr val="tx1"/>
            </a:solidFill>
            <a:latin typeface="Manrope" pitchFamily="2" charset="0"/>
          </a:endParaRPr>
        </a:p>
      </xdr:txBody>
    </xdr:sp>
    <xdr:clientData/>
  </xdr:twoCellAnchor>
  <xdr:twoCellAnchor>
    <xdr:from>
      <xdr:col>15</xdr:col>
      <xdr:colOff>0</xdr:colOff>
      <xdr:row>1</xdr:row>
      <xdr:rowOff>122465</xdr:rowOff>
    </xdr:from>
    <xdr:to>
      <xdr:col>17</xdr:col>
      <xdr:colOff>364951</xdr:colOff>
      <xdr:row>5</xdr:row>
      <xdr:rowOff>133630</xdr:rowOff>
    </xdr:to>
    <xdr:sp macro="" textlink="">
      <xdr:nvSpPr>
        <xdr:cNvPr id="41" name="Speech Bubble: Rectangle 40">
          <a:extLst>
            <a:ext uri="{FF2B5EF4-FFF2-40B4-BE49-F238E27FC236}">
              <a16:creationId xmlns:a16="http://schemas.microsoft.com/office/drawing/2014/main" id="{175B4A3B-0BF3-4E6E-A5F3-1CE2982C4765}"/>
            </a:ext>
          </a:extLst>
        </xdr:cNvPr>
        <xdr:cNvSpPr/>
      </xdr:nvSpPr>
      <xdr:spPr>
        <a:xfrm>
          <a:off x="20778107" y="340179"/>
          <a:ext cx="1644023" cy="88202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CA = Company Admin</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159250</xdr:colOff>
      <xdr:row>13</xdr:row>
      <xdr:rowOff>1325414</xdr:rowOff>
    </xdr:from>
    <xdr:to>
      <xdr:col>5</xdr:col>
      <xdr:colOff>0</xdr:colOff>
      <xdr:row>14</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1</xdr:row>
      <xdr:rowOff>127000</xdr:rowOff>
    </xdr:from>
    <xdr:to>
      <xdr:col>1</xdr:col>
      <xdr:colOff>208166</xdr:colOff>
      <xdr:row>4</xdr:row>
      <xdr:rowOff>7233</xdr:rowOff>
    </xdr:to>
    <xdr:pic>
      <xdr:nvPicPr>
        <xdr:cNvPr id="3" name="Picture 2" descr="Logo&#10;&#10;Description automatically generated">
          <a:extLst>
            <a:ext uri="{FF2B5EF4-FFF2-40B4-BE49-F238E27FC236}">
              <a16:creationId xmlns:a16="http://schemas.microsoft.com/office/drawing/2014/main" id="{00000000-0008-0000-06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222250</xdr:colOff>
      <xdr:row>4</xdr:row>
      <xdr:rowOff>142875</xdr:rowOff>
    </xdr:from>
    <xdr:to>
      <xdr:col>13</xdr:col>
      <xdr:colOff>10320</xdr:colOff>
      <xdr:row>6</xdr:row>
      <xdr:rowOff>143316</xdr:rowOff>
    </xdr:to>
    <xdr:sp macro="" textlink="">
      <xdr:nvSpPr>
        <xdr:cNvPr id="12" name="Speech Bubble: Rectangle 11">
          <a:extLst>
            <a:ext uri="{FF2B5EF4-FFF2-40B4-BE49-F238E27FC236}">
              <a16:creationId xmlns:a16="http://schemas.microsoft.com/office/drawing/2014/main" id="{00000000-0008-0000-0600-00000C000000}"/>
            </a:ext>
          </a:extLst>
        </xdr:cNvPr>
        <xdr:cNvSpPr/>
      </xdr:nvSpPr>
      <xdr:spPr>
        <a:xfrm>
          <a:off x="16256000" y="904875"/>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12</xdr:col>
      <xdr:colOff>987200</xdr:colOff>
      <xdr:row>4</xdr:row>
      <xdr:rowOff>173109</xdr:rowOff>
    </xdr:from>
    <xdr:to>
      <xdr:col>13</xdr:col>
      <xdr:colOff>9969</xdr:colOff>
      <xdr:row>6</xdr:row>
      <xdr:rowOff>64148</xdr:rowOff>
    </xdr:to>
    <xdr:pic>
      <xdr:nvPicPr>
        <xdr:cNvPr id="13" name="Graphic 12" descr="Person with idea with solid fill">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020950" y="935109"/>
          <a:ext cx="426118" cy="413793"/>
        </a:xfrm>
        <a:prstGeom prst="rect">
          <a:avLst/>
        </a:prstGeom>
      </xdr:spPr>
    </xdr:pic>
    <xdr:clientData/>
  </xdr:twoCellAnchor>
  <xdr:twoCellAnchor>
    <xdr:from>
      <xdr:col>13</xdr:col>
      <xdr:colOff>292281</xdr:colOff>
      <xdr:row>4</xdr:row>
      <xdr:rowOff>148737</xdr:rowOff>
    </xdr:from>
    <xdr:to>
      <xdr:col>13</xdr:col>
      <xdr:colOff>1509101</xdr:colOff>
      <xdr:row>6</xdr:row>
      <xdr:rowOff>149178</xdr:rowOff>
    </xdr:to>
    <xdr:sp macro="" textlink="">
      <xdr:nvSpPr>
        <xdr:cNvPr id="14" name="Speech Bubble: Rectangle 13">
          <a:extLst>
            <a:ext uri="{FF2B5EF4-FFF2-40B4-BE49-F238E27FC236}">
              <a16:creationId xmlns:a16="http://schemas.microsoft.com/office/drawing/2014/main" id="{00000000-0008-0000-0600-00000E000000}"/>
            </a:ext>
          </a:extLst>
        </xdr:cNvPr>
        <xdr:cNvSpPr/>
      </xdr:nvSpPr>
      <xdr:spPr>
        <a:xfrm>
          <a:off x="17754781" y="910737"/>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1057231</xdr:colOff>
      <xdr:row>4</xdr:row>
      <xdr:rowOff>178971</xdr:rowOff>
    </xdr:from>
    <xdr:to>
      <xdr:col>13</xdr:col>
      <xdr:colOff>1483349</xdr:colOff>
      <xdr:row>6</xdr:row>
      <xdr:rowOff>76360</xdr:rowOff>
    </xdr:to>
    <xdr:pic>
      <xdr:nvPicPr>
        <xdr:cNvPr id="15" name="Graphic 14" descr="Person with idea with solid fill">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519731" y="940971"/>
          <a:ext cx="426118" cy="413793"/>
        </a:xfrm>
        <a:prstGeom prst="rect">
          <a:avLst/>
        </a:prstGeom>
      </xdr:spPr>
    </xdr:pic>
    <xdr:clientData/>
  </xdr:twoCellAnchor>
  <xdr:twoCellAnchor>
    <xdr:from>
      <xdr:col>18</xdr:col>
      <xdr:colOff>558800</xdr:colOff>
      <xdr:row>2</xdr:row>
      <xdr:rowOff>114300</xdr:rowOff>
    </xdr:from>
    <xdr:to>
      <xdr:col>19</xdr:col>
      <xdr:colOff>0</xdr:colOff>
      <xdr:row>5</xdr:row>
      <xdr:rowOff>43473</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22021800" y="495300"/>
          <a:ext cx="1318846" cy="500673"/>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2</xdr:col>
      <xdr:colOff>0</xdr:colOff>
      <xdr:row>8</xdr:row>
      <xdr:rowOff>0</xdr:rowOff>
    </xdr:from>
    <xdr:to>
      <xdr:col>4</xdr:col>
      <xdr:colOff>333139</xdr:colOff>
      <xdr:row>36</xdr:row>
      <xdr:rowOff>6049</xdr:rowOff>
    </xdr:to>
    <xdr:sp macro="" textlink="">
      <xdr:nvSpPr>
        <xdr:cNvPr id="11" name="Rectangle 6">
          <a:extLst>
            <a:ext uri="{FF2B5EF4-FFF2-40B4-BE49-F238E27FC236}">
              <a16:creationId xmlns:a16="http://schemas.microsoft.com/office/drawing/2014/main" id="{00000000-0008-0000-0600-000007000000}"/>
            </a:ext>
          </a:extLst>
        </xdr:cNvPr>
        <xdr:cNvSpPr/>
      </xdr:nvSpPr>
      <xdr:spPr>
        <a:xfrm>
          <a:off x="1107558" y="2037907"/>
          <a:ext cx="4216976" cy="2270360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IT Specialist</a:t>
          </a:r>
        </a:p>
        <a:p>
          <a:pPr algn="l"/>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A review of the current technical environment will be necessary to ensure tech scope.</a:t>
          </a:r>
        </a:p>
        <a:p>
          <a:pPr algn="l"/>
          <a:endParaRPr lang="en-US" sz="1600" b="0">
            <a:solidFill>
              <a:sysClr val="windowText" lastClr="000000"/>
            </a:solidFill>
            <a:latin typeface="Manrope"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 </a:t>
          </a:r>
          <a:r>
            <a:rPr lang="de-DE" sz="1600" dirty="0">
              <a:solidFill>
                <a:prstClr val="black"/>
              </a:solidFill>
              <a:latin typeface="Manrope"/>
            </a:rPr>
            <a:t>Review </a:t>
          </a:r>
          <a:r>
            <a:rPr lang="de-DE" sz="1600" dirty="0" err="1">
              <a:solidFill>
                <a:prstClr val="black"/>
              </a:solidFill>
              <a:latin typeface="Manrope"/>
            </a:rPr>
            <a:t>data</a:t>
          </a:r>
          <a:r>
            <a:rPr lang="de-DE" sz="1600" dirty="0">
              <a:solidFill>
                <a:prstClr val="black"/>
              </a:solidFill>
              <a:latin typeface="Manrope"/>
            </a:rPr>
            <a:t> </a:t>
          </a:r>
          <a:r>
            <a:rPr lang="de-DE" sz="1600" dirty="0" err="1">
              <a:solidFill>
                <a:prstClr val="black"/>
              </a:solidFill>
              <a:latin typeface="Manrope"/>
            </a:rPr>
            <a:t>integration</a:t>
          </a:r>
          <a:r>
            <a:rPr lang="de-DE" sz="1600" dirty="0">
              <a:solidFill>
                <a:prstClr val="black"/>
              </a:solidFill>
              <a:latin typeface="Manrope"/>
            </a:rPr>
            <a:t> </a:t>
          </a:r>
          <a:r>
            <a:rPr lang="de-DE" sz="1600" dirty="0" err="1">
              <a:solidFill>
                <a:prstClr val="black"/>
              </a:solidFill>
              <a:latin typeface="Manrope"/>
            </a:rPr>
            <a:t>strategy</a:t>
          </a:r>
          <a:r>
            <a:rPr lang="de-DE" sz="1600" dirty="0">
              <a:solidFill>
                <a:prstClr val="black"/>
              </a:solidFill>
              <a:latin typeface="Manrope"/>
            </a:rPr>
            <a:t> and </a:t>
          </a:r>
          <a:r>
            <a:rPr lang="de-DE" sz="1600" dirty="0" err="1">
              <a:solidFill>
                <a:prstClr val="black"/>
              </a:solidFill>
              <a:latin typeface="Manrope"/>
            </a:rPr>
            <a:t>architecture</a:t>
          </a:r>
        </a:p>
        <a:p>
          <a:pPr marL="0" marR="0" lvl="0" indent="0" algn="l" defTabSz="914400" rtl="0" eaLnBrk="1" fontAlgn="auto" latinLnBrk="0" hangingPunct="1">
            <a:lnSpc>
              <a:spcPct val="100000"/>
            </a:lnSpc>
            <a:spcBef>
              <a:spcPts val="0"/>
            </a:spcBef>
            <a:spcAft>
              <a:spcPts val="0"/>
            </a:spcAft>
            <a:buClrTx/>
            <a:buSzTx/>
            <a:buFontTx/>
            <a:buNone/>
            <a:tabLst/>
            <a:defRPr/>
          </a:pPr>
          <a:endParaRPr lang="de-DE" sz="1600" b="0" dirty="0" err="1">
            <a:solidFill>
              <a:prstClr val="black"/>
            </a:solidFill>
            <a:latin typeface="Manrope"/>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 </a:t>
          </a:r>
          <a:r>
            <a:rPr lang="de-DE" sz="1600" dirty="0" err="1">
              <a:solidFill>
                <a:prstClr val="black"/>
              </a:solidFill>
              <a:latin typeface="Manrope"/>
            </a:rPr>
            <a:t>Discuss</a:t>
          </a:r>
          <a:r>
            <a:rPr lang="de-DE" sz="1600" dirty="0">
              <a:solidFill>
                <a:prstClr val="black"/>
              </a:solidFill>
              <a:latin typeface="Manrope"/>
            </a:rPr>
            <a:t> </a:t>
          </a:r>
          <a:r>
            <a:rPr lang="de-DE" sz="1600" dirty="0" err="1">
              <a:solidFill>
                <a:prstClr val="black"/>
              </a:solidFill>
              <a:latin typeface="Manrope"/>
            </a:rPr>
            <a:t>existing</a:t>
          </a:r>
          <a:r>
            <a:rPr lang="de-DE" sz="1600" dirty="0">
              <a:solidFill>
                <a:prstClr val="black"/>
              </a:solidFill>
              <a:latin typeface="Manrope"/>
            </a:rPr>
            <a:t> </a:t>
          </a:r>
          <a:r>
            <a:rPr lang="de-DE" sz="1600" dirty="0" err="1">
              <a:solidFill>
                <a:prstClr val="black"/>
              </a:solidFill>
              <a:latin typeface="Manrope"/>
            </a:rPr>
            <a:t>data</a:t>
          </a:r>
          <a:r>
            <a:rPr lang="de-DE" sz="1600" dirty="0">
              <a:solidFill>
                <a:prstClr val="black"/>
              </a:solidFill>
              <a:latin typeface="Manrope"/>
            </a:rPr>
            <a:t> </a:t>
          </a:r>
          <a:r>
            <a:rPr lang="de-DE" sz="1600" dirty="0" err="1">
              <a:solidFill>
                <a:prstClr val="black"/>
              </a:solidFill>
              <a:latin typeface="Manrope"/>
            </a:rPr>
            <a:t>sources</a:t>
          </a:r>
          <a:r>
            <a:rPr lang="de-DE" sz="1600" dirty="0">
              <a:solidFill>
                <a:prstClr val="black"/>
              </a:solidFill>
              <a:latin typeface="Manrope"/>
            </a:rPr>
            <a:t> and </a:t>
          </a:r>
          <a:r>
            <a:rPr lang="de-DE" sz="1600" dirty="0" err="1">
              <a:solidFill>
                <a:prstClr val="black"/>
              </a:solidFill>
              <a:latin typeface="Manrope"/>
            </a:rPr>
            <a:t>investigate</a:t>
          </a:r>
          <a:r>
            <a:rPr lang="de-DE" sz="1600" dirty="0">
              <a:solidFill>
                <a:prstClr val="black"/>
              </a:solidFill>
              <a:latin typeface="Manrope"/>
            </a:rPr>
            <a:t> </a:t>
          </a:r>
          <a:r>
            <a:rPr lang="de-DE" sz="1600" dirty="0" err="1">
              <a:solidFill>
                <a:prstClr val="black"/>
              </a:solidFill>
              <a:latin typeface="Manrope"/>
            </a:rPr>
            <a:t>data</a:t>
          </a:r>
          <a:r>
            <a:rPr lang="de-DE" sz="1600" dirty="0">
              <a:solidFill>
                <a:prstClr val="black"/>
              </a:solidFill>
              <a:latin typeface="Manrope"/>
            </a:rPr>
            <a:t> </a:t>
          </a:r>
          <a:r>
            <a:rPr lang="de-DE" sz="1600" dirty="0" err="1">
              <a:solidFill>
                <a:prstClr val="black"/>
              </a:solidFill>
              <a:latin typeface="Manrope"/>
            </a:rPr>
            <a:t>quality</a:t>
          </a:r>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a:t>
          </a:r>
          <a:r>
            <a:rPr lang="en-US" sz="1600" b="0" baseline="0">
              <a:solidFill>
                <a:sysClr val="windowText" lastClr="000000"/>
              </a:solidFill>
              <a:latin typeface="Manrope" pitchFamily="2" charset="0"/>
            </a:rPr>
            <a:t> </a:t>
          </a:r>
          <a:r>
            <a:rPr lang="en-US" sz="1600" b="0">
              <a:solidFill>
                <a:sysClr val="windowText" lastClr="000000"/>
              </a:solidFill>
              <a:latin typeface="Manrope" pitchFamily="2" charset="0"/>
            </a:rPr>
            <a:t>To efficiently exchange data and enable consumption of value-added services, a</a:t>
          </a:r>
          <a:r>
            <a:rPr lang="en-US" sz="1600" b="0" baseline="0">
              <a:solidFill>
                <a:sysClr val="windowText" lastClr="000000"/>
              </a:solidFill>
              <a:latin typeface="Manrope" pitchFamily="2" charset="0"/>
            </a:rPr>
            <a:t> </a:t>
          </a:r>
          <a:r>
            <a:rPr lang="en-US" sz="1600" b="0">
              <a:solidFill>
                <a:sysClr val="windowText" lastClr="000000"/>
              </a:solidFill>
              <a:latin typeface="Manrope" pitchFamily="2" charset="0"/>
            </a:rPr>
            <a:t>standardized data format is needed.</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The standardized data model will require efforts regarding the transformation of data within your company to the CX standard.</a:t>
          </a:r>
        </a:p>
        <a:p>
          <a:pPr algn="l"/>
          <a:endParaRPr lang="en-US" sz="1600" b="0">
            <a:solidFill>
              <a:sysClr val="windowText" lastClr="000000"/>
            </a:solidFill>
            <a:latin typeface="Manrope" pitchFamily="2"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 Set up EDC  and </a:t>
          </a:r>
          <a:r>
            <a:rPr lang="en-US" sz="1600" dirty="0">
              <a:solidFill>
                <a:schemeClr val="tx1"/>
              </a:solidFill>
              <a:latin typeface="Manrope"/>
            </a:rPr>
            <a:t>Implement chosen data integration pattern</a:t>
          </a:r>
        </a:p>
        <a:p>
          <a:pPr algn="l"/>
          <a:endParaRPr lang="en-US" sz="1600" b="0">
            <a:solidFill>
              <a:sysClr val="windowText" lastClr="000000"/>
            </a:solidFill>
            <a:latin typeface="Manrope" pitchFamily="2"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a:t>
          </a:r>
          <a:r>
            <a:rPr lang="en-US" sz="1600" b="0" baseline="0">
              <a:solidFill>
                <a:sysClr val="windowText" lastClr="000000"/>
              </a:solidFill>
              <a:latin typeface="Manrope" pitchFamily="2" charset="0"/>
            </a:rPr>
            <a:t> </a:t>
          </a:r>
          <a:r>
            <a:rPr lang="en-US" sz="1600" dirty="0">
              <a:solidFill>
                <a:schemeClr val="tx1"/>
              </a:solidFill>
              <a:latin typeface="Manrope"/>
            </a:rPr>
            <a:t>If necessary</a:t>
          </a:r>
          <a:r>
            <a:rPr lang="en-US" sz="1600" baseline="0" dirty="0">
              <a:solidFill>
                <a:schemeClr val="tx1"/>
              </a:solidFill>
              <a:latin typeface="Manrope"/>
            </a:rPr>
            <a:t> deploy digital twin </a:t>
          </a:r>
          <a:r>
            <a:rPr lang="en-US" sz="1600" dirty="0">
              <a:solidFill>
                <a:schemeClr val="tx1"/>
              </a:solidFill>
              <a:latin typeface="Manrope"/>
            </a:rPr>
            <a:t> registry</a:t>
          </a:r>
          <a:r>
            <a:rPr lang="en-US" sz="1600" baseline="0" dirty="0">
              <a:solidFill>
                <a:schemeClr val="tx1"/>
              </a:solidFill>
              <a:latin typeface="Manrope"/>
            </a:rPr>
            <a:t> along with the EDC  </a:t>
          </a:r>
          <a:endParaRPr lang="en-US" sz="1600" b="0">
            <a:solidFill>
              <a:sysClr val="windowText" lastClr="000000"/>
            </a:solidFill>
            <a:latin typeface="Manrope" pitchFamily="2"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solidFill>
              <a:sysClr val="windowText" lastClr="000000"/>
            </a:solidFill>
            <a:latin typeface="Manrope" pitchFamily="2"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600" b="0">
              <a:solidFill>
                <a:sysClr val="windowText" lastClr="000000"/>
              </a:solidFill>
              <a:latin typeface="Manrope" pitchFamily="2" charset="0"/>
            </a:rPr>
            <a:t>- Prepare and execute E2E tests and</a:t>
          </a:r>
          <a:r>
            <a:rPr lang="en-US" sz="1600" b="0" baseline="0">
              <a:solidFill>
                <a:sysClr val="windowText" lastClr="000000"/>
              </a:solidFill>
              <a:latin typeface="Manrope" pitchFamily="2" charset="0"/>
            </a:rPr>
            <a:t> get ready for productive operations</a:t>
          </a:r>
          <a:endParaRPr lang="en-US" sz="1600" b="0">
            <a:solidFill>
              <a:sysClr val="windowText" lastClr="000000"/>
            </a:solidFill>
            <a:latin typeface="Manrope" pitchFamily="2"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a:p>
          <a:pPr algn="l"/>
          <a:endParaRPr lang="en-US" sz="1600" b="0">
            <a:solidFill>
              <a:sysClr val="windowText" lastClr="000000"/>
            </a:solidFill>
            <a:latin typeface="Manrope" pitchFamily="2" charset="0"/>
          </a:endParaRPr>
        </a:p>
      </xdr:txBody>
    </xdr:sp>
    <xdr:clientData/>
  </xdr:twoCellAnchor>
  <xdr:twoCellAnchor>
    <xdr:from>
      <xdr:col>6</xdr:col>
      <xdr:colOff>328839</xdr:colOff>
      <xdr:row>2</xdr:row>
      <xdr:rowOff>113393</xdr:rowOff>
    </xdr:from>
    <xdr:to>
      <xdr:col>8</xdr:col>
      <xdr:colOff>1927679</xdr:colOff>
      <xdr:row>5</xdr:row>
      <xdr:rowOff>147411</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6032500" y="476250"/>
          <a:ext cx="2551340" cy="578304"/>
        </a:xfrm>
        <a:prstGeom prst="rect">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900" b="1">
              <a:solidFill>
                <a:schemeClr val="tx1"/>
              </a:solidFill>
              <a:latin typeface="Manrope" pitchFamily="2" charset="0"/>
              <a:ea typeface="+mn-ea"/>
              <a:cs typeface="+mn-cs"/>
            </a:rPr>
            <a:t>Steps should happen in parallel to Organizational Enablement</a:t>
          </a:r>
        </a:p>
      </xdr:txBody>
    </xdr:sp>
    <xdr:clientData/>
  </xdr:twoCellAnchor>
  <xdr:twoCellAnchor editAs="oneCell">
    <xdr:from>
      <xdr:col>8</xdr:col>
      <xdr:colOff>1429432</xdr:colOff>
      <xdr:row>3</xdr:row>
      <xdr:rowOff>16626</xdr:rowOff>
    </xdr:from>
    <xdr:to>
      <xdr:col>8</xdr:col>
      <xdr:colOff>1874601</xdr:colOff>
      <xdr:row>5</xdr:row>
      <xdr:rowOff>6359</xdr:rowOff>
    </xdr:to>
    <xdr:pic>
      <xdr:nvPicPr>
        <xdr:cNvPr id="8" name="Graphic 7" descr="Person with idea with solid fill">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085593" y="560912"/>
          <a:ext cx="445169" cy="406990"/>
        </a:xfrm>
        <a:prstGeom prst="rect">
          <a:avLst/>
        </a:prstGeom>
      </xdr:spPr>
    </xdr:pic>
    <xdr:clientData/>
  </xdr:twoCellAnchor>
  <xdr:twoCellAnchor>
    <xdr:from>
      <xdr:col>3</xdr:col>
      <xdr:colOff>538167</xdr:colOff>
      <xdr:row>2</xdr:row>
      <xdr:rowOff>11759</xdr:rowOff>
    </xdr:from>
    <xdr:to>
      <xdr:col>4</xdr:col>
      <xdr:colOff>835901</xdr:colOff>
      <xdr:row>6</xdr:row>
      <xdr:rowOff>244927</xdr:rowOff>
    </xdr:to>
    <xdr:sp macro="" textlink="">
      <xdr:nvSpPr>
        <xdr:cNvPr id="6" name="Speech Bubble: Rectangle 5">
          <a:extLst>
            <a:ext uri="{FF2B5EF4-FFF2-40B4-BE49-F238E27FC236}">
              <a16:creationId xmlns:a16="http://schemas.microsoft.com/office/drawing/2014/main" id="{B4374DB4-B778-4CC8-A9AE-CBF4861AA194}"/>
            </a:ext>
          </a:extLst>
        </xdr:cNvPr>
        <xdr:cNvSpPr/>
      </xdr:nvSpPr>
      <xdr:spPr>
        <a:xfrm>
          <a:off x="3695024" y="447188"/>
          <a:ext cx="1522377" cy="1172060"/>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pitchFamily="2" charset="0"/>
            </a:rPr>
            <a:t>Tip</a:t>
          </a:r>
          <a:r>
            <a:rPr lang="en-US" sz="1050" b="1" baseline="0">
              <a:solidFill>
                <a:schemeClr val="tx1"/>
              </a:solidFill>
              <a:latin typeface="Manrope" pitchFamily="2" charset="0"/>
            </a:rPr>
            <a:t>: Use the (-) button to collapse overview on the left and the (+) button to expand again</a:t>
          </a:r>
          <a:endParaRPr lang="en-US" sz="1050" b="1">
            <a:solidFill>
              <a:schemeClr val="tx1"/>
            </a:solidFill>
            <a:latin typeface="Manrope" pitchFamily="2" charset="0"/>
          </a:endParaRPr>
        </a:p>
      </xdr:txBody>
    </xdr:sp>
    <xdr:clientData/>
  </xdr:twoCellAnchor>
  <xdr:twoCellAnchor>
    <xdr:from>
      <xdr:col>13</xdr:col>
      <xdr:colOff>1749137</xdr:colOff>
      <xdr:row>2</xdr:row>
      <xdr:rowOff>155863</xdr:rowOff>
    </xdr:from>
    <xdr:to>
      <xdr:col>16</xdr:col>
      <xdr:colOff>345160</xdr:colOff>
      <xdr:row>5</xdr:row>
      <xdr:rowOff>267226</xdr:rowOff>
    </xdr:to>
    <xdr:sp macro="" textlink="">
      <xdr:nvSpPr>
        <xdr:cNvPr id="7" name="Speech Bubble: Rectangle 6">
          <a:extLst>
            <a:ext uri="{FF2B5EF4-FFF2-40B4-BE49-F238E27FC236}">
              <a16:creationId xmlns:a16="http://schemas.microsoft.com/office/drawing/2014/main" id="{AE4BF491-0DEC-4CD0-9E31-A2E948978027}"/>
            </a:ext>
          </a:extLst>
        </xdr:cNvPr>
        <xdr:cNvSpPr/>
      </xdr:nvSpPr>
      <xdr:spPr>
        <a:xfrm>
          <a:off x="21128182" y="606136"/>
          <a:ext cx="1644023" cy="78677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159250</xdr:colOff>
      <xdr:row>13</xdr:row>
      <xdr:rowOff>1325414</xdr:rowOff>
    </xdr:from>
    <xdr:to>
      <xdr:col>5</xdr:col>
      <xdr:colOff>0</xdr:colOff>
      <xdr:row>15</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1</xdr:row>
      <xdr:rowOff>127000</xdr:rowOff>
    </xdr:from>
    <xdr:to>
      <xdr:col>1</xdr:col>
      <xdr:colOff>208166</xdr:colOff>
      <xdr:row>4</xdr:row>
      <xdr:rowOff>9524</xdr:rowOff>
    </xdr:to>
    <xdr:pic>
      <xdr:nvPicPr>
        <xdr:cNvPr id="3" name="Picture 2" descr="Logo&#10;&#10;Description automatically generated">
          <a:extLst>
            <a:ext uri="{FF2B5EF4-FFF2-40B4-BE49-F238E27FC236}">
              <a16:creationId xmlns:a16="http://schemas.microsoft.com/office/drawing/2014/main" id="{00000000-0008-0000-07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 t="-2247" r="77662" b="-1296"/>
        <a:stretch/>
      </xdr:blipFill>
      <xdr:spPr bwMode="auto">
        <a:xfrm>
          <a:off x="342900" y="311150"/>
          <a:ext cx="474866" cy="501650"/>
        </a:xfrm>
        <a:prstGeom prst="rect">
          <a:avLst/>
        </a:prstGeom>
        <a:ln>
          <a:noFill/>
        </a:ln>
        <a:extLst>
          <a:ext uri="{53640926-AAD7-44D8-BBD7-CCE9431645EC}">
            <a14:shadowObscured xmlns:a14="http://schemas.microsoft.com/office/drawing/2010/main"/>
          </a:ext>
        </a:extLst>
      </xdr:spPr>
    </xdr:pic>
    <xdr:clientData/>
  </xdr:twoCellAnchor>
  <xdr:twoCellAnchor>
    <xdr:from>
      <xdr:col>13</xdr:col>
      <xdr:colOff>66146</xdr:colOff>
      <xdr:row>5</xdr:row>
      <xdr:rowOff>39687</xdr:rowOff>
    </xdr:from>
    <xdr:to>
      <xdr:col>13</xdr:col>
      <xdr:colOff>1282966</xdr:colOff>
      <xdr:row>6</xdr:row>
      <xdr:rowOff>235920</xdr:rowOff>
    </xdr:to>
    <xdr:sp macro="" textlink="">
      <xdr:nvSpPr>
        <xdr:cNvPr id="9" name="Speech Bubble: Rectangle 8">
          <a:extLst>
            <a:ext uri="{FF2B5EF4-FFF2-40B4-BE49-F238E27FC236}">
              <a16:creationId xmlns:a16="http://schemas.microsoft.com/office/drawing/2014/main" id="{00000000-0008-0000-0700-000009000000}"/>
            </a:ext>
          </a:extLst>
        </xdr:cNvPr>
        <xdr:cNvSpPr/>
      </xdr:nvSpPr>
      <xdr:spPr>
        <a:xfrm>
          <a:off x="16258646" y="965729"/>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831096</xdr:colOff>
      <xdr:row>5</xdr:row>
      <xdr:rowOff>69921</xdr:rowOff>
    </xdr:from>
    <xdr:to>
      <xdr:col>13</xdr:col>
      <xdr:colOff>1257214</xdr:colOff>
      <xdr:row>6</xdr:row>
      <xdr:rowOff>202349</xdr:rowOff>
    </xdr:to>
    <xdr:pic>
      <xdr:nvPicPr>
        <xdr:cNvPr id="10" name="Graphic 9" descr="Person with idea with solid fill">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023596" y="995963"/>
          <a:ext cx="426118" cy="413793"/>
        </a:xfrm>
        <a:prstGeom prst="rect">
          <a:avLst/>
        </a:prstGeom>
      </xdr:spPr>
    </xdr:pic>
    <xdr:clientData/>
  </xdr:twoCellAnchor>
  <xdr:twoCellAnchor>
    <xdr:from>
      <xdr:col>14</xdr:col>
      <xdr:colOff>136177</xdr:colOff>
      <xdr:row>5</xdr:row>
      <xdr:rowOff>45549</xdr:rowOff>
    </xdr:from>
    <xdr:to>
      <xdr:col>14</xdr:col>
      <xdr:colOff>1352997</xdr:colOff>
      <xdr:row>6</xdr:row>
      <xdr:rowOff>241782</xdr:rowOff>
    </xdr:to>
    <xdr:sp macro="" textlink="">
      <xdr:nvSpPr>
        <xdr:cNvPr id="11" name="Speech Bubble: Rectangle 10">
          <a:extLst>
            <a:ext uri="{FF2B5EF4-FFF2-40B4-BE49-F238E27FC236}">
              <a16:creationId xmlns:a16="http://schemas.microsoft.com/office/drawing/2014/main" id="{00000000-0008-0000-0700-00000B000000}"/>
            </a:ext>
          </a:extLst>
        </xdr:cNvPr>
        <xdr:cNvSpPr/>
      </xdr:nvSpPr>
      <xdr:spPr>
        <a:xfrm>
          <a:off x="17757427" y="971591"/>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14</xdr:col>
      <xdr:colOff>901127</xdr:colOff>
      <xdr:row>5</xdr:row>
      <xdr:rowOff>75783</xdr:rowOff>
    </xdr:from>
    <xdr:to>
      <xdr:col>14</xdr:col>
      <xdr:colOff>1324070</xdr:colOff>
      <xdr:row>6</xdr:row>
      <xdr:rowOff>211386</xdr:rowOff>
    </xdr:to>
    <xdr:pic>
      <xdr:nvPicPr>
        <xdr:cNvPr id="12" name="Graphic 11" descr="Person with idea with solid fill">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522377" y="1001825"/>
          <a:ext cx="426118" cy="413793"/>
        </a:xfrm>
        <a:prstGeom prst="rect">
          <a:avLst/>
        </a:prstGeom>
      </xdr:spPr>
    </xdr:pic>
    <xdr:clientData/>
  </xdr:twoCellAnchor>
  <xdr:twoCellAnchor>
    <xdr:from>
      <xdr:col>19</xdr:col>
      <xdr:colOff>573942</xdr:colOff>
      <xdr:row>2</xdr:row>
      <xdr:rowOff>97692</xdr:rowOff>
    </xdr:from>
    <xdr:to>
      <xdr:col>20</xdr:col>
      <xdr:colOff>0</xdr:colOff>
      <xdr:row>5</xdr:row>
      <xdr:rowOff>48846</xdr:rowOff>
    </xdr:to>
    <xdr:sp macro="" textlink="">
      <xdr:nvSpPr>
        <xdr:cNvPr id="4" name="Speech Bubble: Rectangle 3">
          <a:extLst>
            <a:ext uri="{FF2B5EF4-FFF2-40B4-BE49-F238E27FC236}">
              <a16:creationId xmlns:a16="http://schemas.microsoft.com/office/drawing/2014/main" id="{00000000-0008-0000-0700-000004000000}"/>
            </a:ext>
          </a:extLst>
        </xdr:cNvPr>
        <xdr:cNvSpPr/>
      </xdr:nvSpPr>
      <xdr:spPr>
        <a:xfrm>
          <a:off x="22847788" y="464038"/>
          <a:ext cx="1318846" cy="500673"/>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2</xdr:col>
      <xdr:colOff>0</xdr:colOff>
      <xdr:row>8</xdr:row>
      <xdr:rowOff>0</xdr:rowOff>
    </xdr:from>
    <xdr:to>
      <xdr:col>4</xdr:col>
      <xdr:colOff>191963</xdr:colOff>
      <xdr:row>58</xdr:row>
      <xdr:rowOff>129887</xdr:rowOff>
    </xdr:to>
    <xdr:sp macro="" textlink="">
      <xdr:nvSpPr>
        <xdr:cNvPr id="17" name="Rectangle 6">
          <a:extLst>
            <a:ext uri="{FF2B5EF4-FFF2-40B4-BE49-F238E27FC236}">
              <a16:creationId xmlns:a16="http://schemas.microsoft.com/office/drawing/2014/main" id="{00000000-0008-0000-0700-000007000000}"/>
            </a:ext>
          </a:extLst>
        </xdr:cNvPr>
        <xdr:cNvSpPr/>
      </xdr:nvSpPr>
      <xdr:spPr>
        <a:xfrm>
          <a:off x="1013558" y="1721827"/>
          <a:ext cx="3879847" cy="10924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Business Specialist</a:t>
          </a:r>
        </a:p>
        <a:p>
          <a:pPr algn="l"/>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It</a:t>
          </a:r>
          <a:r>
            <a:rPr lang="en-US" sz="1600" b="0" baseline="0">
              <a:solidFill>
                <a:sysClr val="windowText" lastClr="000000"/>
              </a:solidFill>
              <a:latin typeface="Manrope" pitchFamily="2" charset="0"/>
            </a:rPr>
            <a:t> </a:t>
          </a:r>
          <a:r>
            <a:rPr lang="en-US" sz="1600" b="0">
              <a:solidFill>
                <a:sysClr val="windowText" lastClr="000000"/>
              </a:solidFill>
              <a:latin typeface="Manrope" pitchFamily="2" charset="0"/>
            </a:rPr>
            <a:t>is necessary to assess the impact of joining the CX network on your data governance framework; it is a prerequisite for sharing data between partners in the CX network.</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Integrate Catena-X in your Data Governance Framework (strategy, organization, processes &amp; standards, technology &amp; solutions) incl. data release processes, data provisioning and consumption scenarios.</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 Plan change management and transition activities. </a:t>
          </a:r>
          <a:endParaRPr lang="en-US" sz="1600" b="0" baseline="0">
            <a:solidFill>
              <a:sysClr val="windowText" lastClr="000000"/>
            </a:solidFill>
            <a:latin typeface="Manrope" pitchFamily="2" charset="0"/>
          </a:endParaRPr>
        </a:p>
        <a:p>
          <a:pPr algn="l"/>
          <a:endParaRPr lang="en-US" sz="1600" b="0" baseline="0">
            <a:solidFill>
              <a:sysClr val="windowText" lastClr="000000"/>
            </a:solidFill>
            <a:latin typeface="Manrope" pitchFamily="2" charset="0"/>
          </a:endParaRPr>
        </a:p>
        <a:p>
          <a:pPr algn="l"/>
          <a:endParaRPr lang="en-US" sz="1600">
            <a:solidFill>
              <a:sysClr val="windowText" lastClr="000000"/>
            </a:solidFill>
            <a:latin typeface="Manrope" pitchFamily="2" charset="0"/>
          </a:endParaRPr>
        </a:p>
      </xdr:txBody>
    </xdr:sp>
    <xdr:clientData/>
  </xdr:twoCellAnchor>
  <xdr:twoCellAnchor>
    <xdr:from>
      <xdr:col>8</xdr:col>
      <xdr:colOff>0</xdr:colOff>
      <xdr:row>3</xdr:row>
      <xdr:rowOff>154460</xdr:rowOff>
    </xdr:from>
    <xdr:to>
      <xdr:col>9</xdr:col>
      <xdr:colOff>1933502</xdr:colOff>
      <xdr:row>6</xdr:row>
      <xdr:rowOff>80601</xdr:rowOff>
    </xdr:to>
    <xdr:sp macro="" textlink="">
      <xdr:nvSpPr>
        <xdr:cNvPr id="5" name="Rectangle 4">
          <a:extLst>
            <a:ext uri="{FF2B5EF4-FFF2-40B4-BE49-F238E27FC236}">
              <a16:creationId xmlns:a16="http://schemas.microsoft.com/office/drawing/2014/main" id="{00000000-0008-0000-0700-000005000000}"/>
            </a:ext>
          </a:extLst>
        </xdr:cNvPr>
        <xdr:cNvSpPr/>
      </xdr:nvSpPr>
      <xdr:spPr>
        <a:xfrm>
          <a:off x="6796216" y="720811"/>
          <a:ext cx="2551340" cy="578304"/>
        </a:xfrm>
        <a:prstGeom prst="rect">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US" sz="900" b="1">
              <a:solidFill>
                <a:schemeClr val="tx1"/>
              </a:solidFill>
              <a:latin typeface="Manrope" pitchFamily="2" charset="0"/>
              <a:ea typeface="+mn-ea"/>
              <a:cs typeface="+mn-cs"/>
            </a:rPr>
            <a:t>Steps should happen in parallel to Technical Enablement</a:t>
          </a:r>
        </a:p>
      </xdr:txBody>
    </xdr:sp>
    <xdr:clientData/>
  </xdr:twoCellAnchor>
  <xdr:twoCellAnchor editAs="oneCell">
    <xdr:from>
      <xdr:col>9</xdr:col>
      <xdr:colOff>1435255</xdr:colOff>
      <xdr:row>4</xdr:row>
      <xdr:rowOff>50338</xdr:rowOff>
    </xdr:from>
    <xdr:to>
      <xdr:col>9</xdr:col>
      <xdr:colOff>1877249</xdr:colOff>
      <xdr:row>5</xdr:row>
      <xdr:rowOff>248220</xdr:rowOff>
    </xdr:to>
    <xdr:pic>
      <xdr:nvPicPr>
        <xdr:cNvPr id="6" name="Graphic 5" descr="Person with idea with solid fill">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849309" y="805473"/>
          <a:ext cx="445169" cy="406990"/>
        </a:xfrm>
        <a:prstGeom prst="rect">
          <a:avLst/>
        </a:prstGeom>
      </xdr:spPr>
    </xdr:pic>
    <xdr:clientData/>
  </xdr:twoCellAnchor>
  <xdr:twoCellAnchor>
    <xdr:from>
      <xdr:col>3</xdr:col>
      <xdr:colOff>2193151</xdr:colOff>
      <xdr:row>2</xdr:row>
      <xdr:rowOff>11758</xdr:rowOff>
    </xdr:from>
    <xdr:to>
      <xdr:col>5</xdr:col>
      <xdr:colOff>500664</xdr:colOff>
      <xdr:row>7</xdr:row>
      <xdr:rowOff>145677</xdr:rowOff>
    </xdr:to>
    <xdr:sp macro="" textlink="">
      <xdr:nvSpPr>
        <xdr:cNvPr id="8" name="Speech Bubble: Rectangle 7">
          <a:extLst>
            <a:ext uri="{FF2B5EF4-FFF2-40B4-BE49-F238E27FC236}">
              <a16:creationId xmlns:a16="http://schemas.microsoft.com/office/drawing/2014/main" id="{F0F8A5D2-3DF4-47F1-BB42-52D55E30F396}"/>
            </a:ext>
          </a:extLst>
        </xdr:cNvPr>
        <xdr:cNvSpPr/>
      </xdr:nvSpPr>
      <xdr:spPr>
        <a:xfrm>
          <a:off x="4207008" y="447187"/>
          <a:ext cx="1518799" cy="1358561"/>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pitchFamily="2" charset="0"/>
            </a:rPr>
            <a:t>Tip</a:t>
          </a:r>
          <a:r>
            <a:rPr lang="en-US" sz="1050" b="1" baseline="0">
              <a:solidFill>
                <a:schemeClr val="tx1"/>
              </a:solidFill>
              <a:latin typeface="Manrope" pitchFamily="2" charset="0"/>
            </a:rPr>
            <a:t>: Use the (-) button to collapse overview on the left and the (+) button to expand again</a:t>
          </a:r>
          <a:endParaRPr lang="en-US" sz="1050" b="1">
            <a:solidFill>
              <a:schemeClr val="tx1"/>
            </a:solidFill>
            <a:latin typeface="Manrope" pitchFamily="2" charset="0"/>
          </a:endParaRPr>
        </a:p>
      </xdr:txBody>
    </xdr:sp>
    <xdr:clientData/>
  </xdr:twoCellAnchor>
  <xdr:twoCellAnchor>
    <xdr:from>
      <xdr:col>15</xdr:col>
      <xdr:colOff>70475</xdr:colOff>
      <xdr:row>2</xdr:row>
      <xdr:rowOff>70477</xdr:rowOff>
    </xdr:from>
    <xdr:to>
      <xdr:col>17</xdr:col>
      <xdr:colOff>435427</xdr:colOff>
      <xdr:row>5</xdr:row>
      <xdr:rowOff>204107</xdr:rowOff>
    </xdr:to>
    <xdr:sp macro="" textlink="">
      <xdr:nvSpPr>
        <xdr:cNvPr id="7" name="Speech Bubble: Rectangle 6">
          <a:extLst>
            <a:ext uri="{FF2B5EF4-FFF2-40B4-BE49-F238E27FC236}">
              <a16:creationId xmlns:a16="http://schemas.microsoft.com/office/drawing/2014/main" id="{EF306A6B-B5F1-9768-593A-E777FB3F2B05}"/>
            </a:ext>
          </a:extLst>
        </xdr:cNvPr>
        <xdr:cNvSpPr/>
      </xdr:nvSpPr>
      <xdr:spPr>
        <a:xfrm>
          <a:off x="22644725" y="505906"/>
          <a:ext cx="1644023" cy="78677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159250</xdr:colOff>
      <xdr:row>14</xdr:row>
      <xdr:rowOff>1325414</xdr:rowOff>
    </xdr:from>
    <xdr:to>
      <xdr:col>5</xdr:col>
      <xdr:colOff>0</xdr:colOff>
      <xdr:row>16</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342900</xdr:colOff>
      <xdr:row>1</xdr:row>
      <xdr:rowOff>120650</xdr:rowOff>
    </xdr:from>
    <xdr:to>
      <xdr:col>1</xdr:col>
      <xdr:colOff>184127</xdr:colOff>
      <xdr:row>4</xdr:row>
      <xdr:rowOff>2721</xdr:rowOff>
    </xdr:to>
    <xdr:pic>
      <xdr:nvPicPr>
        <xdr:cNvPr id="3" name="Picture 2" descr="Logo&#10;&#10;Description automatically generated">
          <a:extLst>
            <a:ext uri="{FF2B5EF4-FFF2-40B4-BE49-F238E27FC236}">
              <a16:creationId xmlns:a16="http://schemas.microsoft.com/office/drawing/2014/main" id="{00000000-0008-0000-0800-000003000000}"/>
            </a:ext>
            <a:ext uri="{147F2762-F138-4A5C-976F-8EAC2B608ADB}">
              <a16:predDERef xmlns:a16="http://schemas.microsoft.com/office/drawing/2014/main" pred="{F516324B-6DF3-4AFC-9AC0-8574E15B9EB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 t="-2247" r="77662" b="-1296"/>
        <a:stretch/>
      </xdr:blipFill>
      <xdr:spPr bwMode="auto">
        <a:xfrm>
          <a:off x="342900" y="327025"/>
          <a:ext cx="473052" cy="501196"/>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185208</xdr:colOff>
      <xdr:row>5</xdr:row>
      <xdr:rowOff>0</xdr:rowOff>
    </xdr:from>
    <xdr:to>
      <xdr:col>12</xdr:col>
      <xdr:colOff>1402028</xdr:colOff>
      <xdr:row>6</xdr:row>
      <xdr:rowOff>196233</xdr:rowOff>
    </xdr:to>
    <xdr:sp macro="" textlink="">
      <xdr:nvSpPr>
        <xdr:cNvPr id="9" name="Speech Bubble: Rectangle 8">
          <a:extLst>
            <a:ext uri="{FF2B5EF4-FFF2-40B4-BE49-F238E27FC236}">
              <a16:creationId xmlns:a16="http://schemas.microsoft.com/office/drawing/2014/main" id="{00000000-0008-0000-0800-000009000000}"/>
            </a:ext>
          </a:extLst>
        </xdr:cNvPr>
        <xdr:cNvSpPr/>
      </xdr:nvSpPr>
      <xdr:spPr>
        <a:xfrm>
          <a:off x="16377708" y="926042"/>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12</xdr:col>
      <xdr:colOff>950158</xdr:colOff>
      <xdr:row>5</xdr:row>
      <xdr:rowOff>30234</xdr:rowOff>
    </xdr:from>
    <xdr:to>
      <xdr:col>13</xdr:col>
      <xdr:colOff>7851</xdr:colOff>
      <xdr:row>6</xdr:row>
      <xdr:rowOff>162662</xdr:rowOff>
    </xdr:to>
    <xdr:pic>
      <xdr:nvPicPr>
        <xdr:cNvPr id="10" name="Graphic 9" descr="Person with idea with solid fill">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142658" y="956276"/>
          <a:ext cx="426118" cy="413793"/>
        </a:xfrm>
        <a:prstGeom prst="rect">
          <a:avLst/>
        </a:prstGeom>
      </xdr:spPr>
    </xdr:pic>
    <xdr:clientData/>
  </xdr:twoCellAnchor>
  <xdr:twoCellAnchor>
    <xdr:from>
      <xdr:col>13</xdr:col>
      <xdr:colOff>255239</xdr:colOff>
      <xdr:row>5</xdr:row>
      <xdr:rowOff>5862</xdr:rowOff>
    </xdr:from>
    <xdr:to>
      <xdr:col>13</xdr:col>
      <xdr:colOff>1472059</xdr:colOff>
      <xdr:row>6</xdr:row>
      <xdr:rowOff>202095</xdr:rowOff>
    </xdr:to>
    <xdr:sp macro="" textlink="">
      <xdr:nvSpPr>
        <xdr:cNvPr id="11" name="Speech Bubble: Rectangle 10">
          <a:extLst>
            <a:ext uri="{FF2B5EF4-FFF2-40B4-BE49-F238E27FC236}">
              <a16:creationId xmlns:a16="http://schemas.microsoft.com/office/drawing/2014/main" id="{00000000-0008-0000-0800-00000B000000}"/>
            </a:ext>
          </a:extLst>
        </xdr:cNvPr>
        <xdr:cNvSpPr/>
      </xdr:nvSpPr>
      <xdr:spPr>
        <a:xfrm>
          <a:off x="17876489" y="931904"/>
          <a:ext cx="1216820" cy="460816"/>
        </a:xfrm>
        <a:prstGeom prst="wedgeRectCallout">
          <a:avLst>
            <a:gd name="adj1" fmla="val 21511"/>
            <a:gd name="adj2" fmla="val 89274"/>
          </a:avLst>
        </a:prstGeom>
        <a:solidFill>
          <a:schemeClr val="accent4">
            <a:lumMod val="20000"/>
            <a:lumOff val="80000"/>
          </a:schemeClr>
        </a:solidFill>
        <a:ln w="28575">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Adjust as</a:t>
          </a:r>
          <a:r>
            <a:rPr lang="en-US" sz="900" b="1" baseline="0">
              <a:solidFill>
                <a:schemeClr val="tx1"/>
              </a:solidFill>
              <a:latin typeface="Manrope" pitchFamily="2" charset="0"/>
            </a:rPr>
            <a:t> </a:t>
          </a:r>
        </a:p>
        <a:p>
          <a:pPr algn="l"/>
          <a:r>
            <a:rPr lang="en-US" sz="900" b="1" baseline="0">
              <a:solidFill>
                <a:schemeClr val="tx1"/>
              </a:solidFill>
              <a:latin typeface="Manrope" pitchFamily="2" charset="0"/>
            </a:rPr>
            <a:t>you go along</a:t>
          </a:r>
          <a:endParaRPr lang="en-US" sz="900" b="1">
            <a:solidFill>
              <a:schemeClr val="tx1"/>
            </a:solidFill>
            <a:latin typeface="Manrope" pitchFamily="2" charset="0"/>
          </a:endParaRPr>
        </a:p>
      </xdr:txBody>
    </xdr:sp>
    <xdr:clientData/>
  </xdr:twoCellAnchor>
  <xdr:twoCellAnchor editAs="oneCell">
    <xdr:from>
      <xdr:col>13</xdr:col>
      <xdr:colOff>1020189</xdr:colOff>
      <xdr:row>5</xdr:row>
      <xdr:rowOff>36096</xdr:rowOff>
    </xdr:from>
    <xdr:to>
      <xdr:col>13</xdr:col>
      <xdr:colOff>1446307</xdr:colOff>
      <xdr:row>6</xdr:row>
      <xdr:rowOff>171699</xdr:rowOff>
    </xdr:to>
    <xdr:pic>
      <xdr:nvPicPr>
        <xdr:cNvPr id="12" name="Graphic 11" descr="Person with idea with solid fill">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641439" y="962138"/>
          <a:ext cx="426118" cy="413793"/>
        </a:xfrm>
        <a:prstGeom prst="rect">
          <a:avLst/>
        </a:prstGeom>
      </xdr:spPr>
    </xdr:pic>
    <xdr:clientData/>
  </xdr:twoCellAnchor>
  <xdr:twoCellAnchor>
    <xdr:from>
      <xdr:col>17</xdr:col>
      <xdr:colOff>160787</xdr:colOff>
      <xdr:row>2</xdr:row>
      <xdr:rowOff>150608</xdr:rowOff>
    </xdr:from>
    <xdr:to>
      <xdr:col>18</xdr:col>
      <xdr:colOff>315466</xdr:colOff>
      <xdr:row>5</xdr:row>
      <xdr:rowOff>103797</xdr:rowOff>
    </xdr:to>
    <xdr:sp macro="" textlink="">
      <xdr:nvSpPr>
        <xdr:cNvPr id="5" name="Speech Bubble: Rectangle 4">
          <a:extLst>
            <a:ext uri="{FF2B5EF4-FFF2-40B4-BE49-F238E27FC236}">
              <a16:creationId xmlns:a16="http://schemas.microsoft.com/office/drawing/2014/main" id="{00000000-0008-0000-0800-000005000000}"/>
            </a:ext>
          </a:extLst>
        </xdr:cNvPr>
        <xdr:cNvSpPr/>
      </xdr:nvSpPr>
      <xdr:spPr>
        <a:xfrm>
          <a:off x="21620531" y="508813"/>
          <a:ext cx="1310704" cy="490497"/>
        </a:xfrm>
        <a:prstGeom prst="wedgeRectCallout">
          <a:avLst>
            <a:gd name="adj1" fmla="val -21056"/>
            <a:gd name="adj2" fmla="val 98086"/>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a:solidFill>
                <a:schemeClr val="tx1"/>
              </a:solidFill>
              <a:latin typeface="Manrope" pitchFamily="2" charset="0"/>
            </a:rPr>
            <a:t>Tip</a:t>
          </a:r>
          <a:r>
            <a:rPr lang="en-US" sz="900" b="1" baseline="0">
              <a:solidFill>
                <a:schemeClr val="tx1"/>
              </a:solidFill>
              <a:latin typeface="Manrope" pitchFamily="2" charset="0"/>
            </a:rPr>
            <a:t>: O = Optional, M = Mandatory</a:t>
          </a:r>
          <a:endParaRPr lang="en-US" sz="900" b="1">
            <a:solidFill>
              <a:schemeClr val="tx1"/>
            </a:solidFill>
            <a:latin typeface="Manrope" pitchFamily="2" charset="0"/>
          </a:endParaRPr>
        </a:p>
      </xdr:txBody>
    </xdr:sp>
    <xdr:clientData/>
  </xdr:twoCellAnchor>
  <xdr:twoCellAnchor>
    <xdr:from>
      <xdr:col>2</xdr:col>
      <xdr:colOff>0</xdr:colOff>
      <xdr:row>8</xdr:row>
      <xdr:rowOff>0</xdr:rowOff>
    </xdr:from>
    <xdr:to>
      <xdr:col>4</xdr:col>
      <xdr:colOff>173971</xdr:colOff>
      <xdr:row>71</xdr:row>
      <xdr:rowOff>75383</xdr:rowOff>
    </xdr:to>
    <xdr:sp macro="" textlink="">
      <xdr:nvSpPr>
        <xdr:cNvPr id="13" name="Rectangle 5">
          <a:extLst>
            <a:ext uri="{FF2B5EF4-FFF2-40B4-BE49-F238E27FC236}">
              <a16:creationId xmlns:a16="http://schemas.microsoft.com/office/drawing/2014/main" id="{00000000-0008-0000-0800-000006000000}"/>
            </a:ext>
          </a:extLst>
        </xdr:cNvPr>
        <xdr:cNvSpPr/>
      </xdr:nvSpPr>
      <xdr:spPr>
        <a:xfrm>
          <a:off x="1016000" y="1752600"/>
          <a:ext cx="3869671" cy="136897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latin typeface="Manrope" pitchFamily="2" charset="0"/>
            </a:rPr>
            <a:t>Required for: </a:t>
          </a:r>
          <a:r>
            <a:rPr lang="en-US" sz="1600">
              <a:solidFill>
                <a:sysClr val="windowText" lastClr="000000"/>
              </a:solidFill>
              <a:latin typeface="Manrope" pitchFamily="2" charset="0"/>
            </a:rPr>
            <a:t>All Scenarios</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Optional for: </a:t>
          </a:r>
          <a:r>
            <a:rPr lang="en-US" sz="1600">
              <a:solidFill>
                <a:sysClr val="windowText" lastClr="000000"/>
              </a:solidFill>
              <a:latin typeface="Manrope" pitchFamily="2" charset="0"/>
            </a:rPr>
            <a:t>None</a:t>
          </a:r>
        </a:p>
        <a:p>
          <a:pPr algn="l"/>
          <a:endParaRPr lang="en-US" sz="1600">
            <a:solidFill>
              <a:sysClr val="windowText" lastClr="000000"/>
            </a:solidFill>
            <a:latin typeface="Manrope" pitchFamily="2" charset="0"/>
          </a:endParaRPr>
        </a:p>
        <a:p>
          <a:pPr algn="l"/>
          <a:r>
            <a:rPr lang="en-US" sz="1600" b="1">
              <a:solidFill>
                <a:sysClr val="windowText" lastClr="000000"/>
              </a:solidFill>
              <a:latin typeface="Manrope" pitchFamily="2" charset="0"/>
            </a:rPr>
            <a:t>Involved Roles: </a:t>
          </a:r>
          <a:r>
            <a:rPr lang="en-US" sz="1600">
              <a:solidFill>
                <a:sysClr val="windowText" lastClr="000000"/>
              </a:solidFill>
              <a:latin typeface="Manrope" pitchFamily="2" charset="0"/>
            </a:rPr>
            <a:t>General Manager, IT Specialist, Business Specialist</a:t>
          </a:r>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endParaRPr lang="en-US" sz="1600" b="1">
            <a:solidFill>
              <a:sysClr val="windowText" lastClr="000000"/>
            </a:solidFill>
            <a:latin typeface="Manrope" pitchFamily="2" charset="0"/>
          </a:endParaRPr>
        </a:p>
        <a:p>
          <a:pPr algn="l"/>
          <a:r>
            <a:rPr lang="en-US" sz="1600" b="1">
              <a:solidFill>
                <a:sysClr val="windowText" lastClr="000000"/>
              </a:solidFill>
              <a:latin typeface="Manrope" pitchFamily="2" charset="0"/>
            </a:rPr>
            <a:t>High-Level Overview of Tasks:</a:t>
          </a:r>
        </a:p>
        <a:p>
          <a:pPr algn="l"/>
          <a:endParaRPr lang="en-US" sz="1600" b="0">
            <a:solidFill>
              <a:sysClr val="windowText" lastClr="000000"/>
            </a:solidFill>
            <a:latin typeface="Manrope" pitchFamily="2" charset="0"/>
          </a:endParaRPr>
        </a:p>
        <a:p>
          <a:pPr algn="l"/>
          <a:r>
            <a:rPr lang="en-US" sz="1600" b="0">
              <a:solidFill>
                <a:sysClr val="windowText" lastClr="000000"/>
              </a:solidFill>
              <a:latin typeface="Manrope" pitchFamily="2" charset="0"/>
            </a:rPr>
            <a:t>The go-live is the final step of the onboarding journey after which regular IT operations for data exchange is possible.</a:t>
          </a:r>
        </a:p>
      </xdr:txBody>
    </xdr:sp>
    <xdr:clientData/>
  </xdr:twoCellAnchor>
  <xdr:twoCellAnchor>
    <xdr:from>
      <xdr:col>3</xdr:col>
      <xdr:colOff>1564822</xdr:colOff>
      <xdr:row>4</xdr:row>
      <xdr:rowOff>0</xdr:rowOff>
    </xdr:from>
    <xdr:to>
      <xdr:col>4</xdr:col>
      <xdr:colOff>563493</xdr:colOff>
      <xdr:row>8</xdr:row>
      <xdr:rowOff>95250</xdr:rowOff>
    </xdr:to>
    <xdr:sp macro="" textlink="">
      <xdr:nvSpPr>
        <xdr:cNvPr id="4" name="Speech Bubble: Rectangle 3">
          <a:extLst>
            <a:ext uri="{FF2B5EF4-FFF2-40B4-BE49-F238E27FC236}">
              <a16:creationId xmlns:a16="http://schemas.microsoft.com/office/drawing/2014/main" id="{6ACD213B-F732-449E-9952-3B62334F49B5}"/>
            </a:ext>
          </a:extLst>
        </xdr:cNvPr>
        <xdr:cNvSpPr/>
      </xdr:nvSpPr>
      <xdr:spPr>
        <a:xfrm>
          <a:off x="3605893" y="762000"/>
          <a:ext cx="1475171" cy="1102179"/>
        </a:xfrm>
        <a:prstGeom prst="wedgeRectCallout">
          <a:avLst>
            <a:gd name="adj1" fmla="val 38676"/>
            <a:gd name="adj2" fmla="val -70109"/>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b="1">
              <a:solidFill>
                <a:schemeClr val="tx1"/>
              </a:solidFill>
              <a:latin typeface="Manrope" pitchFamily="2" charset="0"/>
            </a:rPr>
            <a:t>Tip</a:t>
          </a:r>
          <a:r>
            <a:rPr lang="en-US" sz="1050" b="1" baseline="0">
              <a:solidFill>
                <a:schemeClr val="tx1"/>
              </a:solidFill>
              <a:latin typeface="Manrope" pitchFamily="2" charset="0"/>
            </a:rPr>
            <a:t>: Use the (-) button to collapse overview on the left and the (+) button to expand again</a:t>
          </a:r>
          <a:endParaRPr lang="en-US" sz="1050" b="1">
            <a:solidFill>
              <a:schemeClr val="tx1"/>
            </a:solidFill>
            <a:latin typeface="Manrope" pitchFamily="2" charset="0"/>
          </a:endParaRPr>
        </a:p>
      </xdr:txBody>
    </xdr:sp>
    <xdr:clientData/>
  </xdr:twoCellAnchor>
  <xdr:twoCellAnchor>
    <xdr:from>
      <xdr:col>14</xdr:col>
      <xdr:colOff>0</xdr:colOff>
      <xdr:row>2</xdr:row>
      <xdr:rowOff>149678</xdr:rowOff>
    </xdr:from>
    <xdr:to>
      <xdr:col>16</xdr:col>
      <xdr:colOff>364952</xdr:colOff>
      <xdr:row>5</xdr:row>
      <xdr:rowOff>283308</xdr:rowOff>
    </xdr:to>
    <xdr:sp macro="" textlink="">
      <xdr:nvSpPr>
        <xdr:cNvPr id="7" name="Speech Bubble: Rectangle 6">
          <a:extLst>
            <a:ext uri="{FF2B5EF4-FFF2-40B4-BE49-F238E27FC236}">
              <a16:creationId xmlns:a16="http://schemas.microsoft.com/office/drawing/2014/main" id="{8B8AEB6C-7F57-46BB-942B-6F76619DD1F3}"/>
            </a:ext>
          </a:extLst>
        </xdr:cNvPr>
        <xdr:cNvSpPr/>
      </xdr:nvSpPr>
      <xdr:spPr>
        <a:xfrm>
          <a:off x="20369893" y="585107"/>
          <a:ext cx="1644023" cy="786772"/>
        </a:xfrm>
        <a:prstGeom prst="wedgeRectCallout">
          <a:avLst>
            <a:gd name="adj1" fmla="val -21056"/>
            <a:gd name="adj2" fmla="val 66955"/>
          </a:avLst>
        </a:prstGeom>
        <a:solidFill>
          <a:schemeClr val="bg1">
            <a:lumMod val="95000"/>
          </a:schemeClr>
        </a:solidFill>
        <a:ln>
          <a:solidFill>
            <a:schemeClr val="bg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b="1" baseline="0">
              <a:solidFill>
                <a:schemeClr val="tx1"/>
              </a:solidFill>
              <a:latin typeface="Manrope" pitchFamily="2" charset="0"/>
            </a:rPr>
            <a:t>Note: </a:t>
          </a:r>
          <a:br>
            <a:rPr lang="en-US" sz="900" b="1" baseline="0">
              <a:solidFill>
                <a:schemeClr val="tx1"/>
              </a:solidFill>
              <a:latin typeface="Manrope" pitchFamily="2" charset="0"/>
            </a:rPr>
          </a:br>
          <a:r>
            <a:rPr lang="en-US" sz="900" b="0" baseline="0">
              <a:solidFill>
                <a:schemeClr val="tx1"/>
              </a:solidFill>
              <a:latin typeface="Manrope" pitchFamily="2" charset="0"/>
            </a:rPr>
            <a:t>GM = General Manager</a:t>
          </a:r>
          <a:br>
            <a:rPr lang="en-US" sz="900" b="0" baseline="0">
              <a:solidFill>
                <a:schemeClr val="tx1"/>
              </a:solidFill>
              <a:latin typeface="Manrope" pitchFamily="2" charset="0"/>
            </a:rPr>
          </a:br>
          <a:r>
            <a:rPr lang="en-US" sz="900" b="0" baseline="0">
              <a:solidFill>
                <a:schemeClr val="tx1"/>
              </a:solidFill>
              <a:latin typeface="Manrope" pitchFamily="2" charset="0"/>
            </a:rPr>
            <a:t>IT = IT Specialist</a:t>
          </a:r>
          <a:br>
            <a:rPr lang="en-US" sz="900" b="0" baseline="0">
              <a:solidFill>
                <a:schemeClr val="tx1"/>
              </a:solidFill>
              <a:latin typeface="Manrope" pitchFamily="2" charset="0"/>
            </a:rPr>
          </a:br>
          <a:r>
            <a:rPr lang="en-US" sz="900" b="0" baseline="0">
              <a:solidFill>
                <a:schemeClr val="tx1"/>
              </a:solidFill>
              <a:latin typeface="Manrope" pitchFamily="2" charset="0"/>
            </a:rPr>
            <a:t>BUS = Business Specialist</a:t>
          </a:r>
          <a:endParaRPr lang="en-US" sz="900" b="0">
            <a:solidFill>
              <a:schemeClr val="tx1"/>
            </a:solidFill>
            <a:latin typeface="Manrope" pitchFamily="2"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s.accenture.com/sites/StrategyEnablement-MgmtOps/Shared%20Documents/General/Change%20Management/Change%20Mgmt%20Guidance%20and%20Templates/Change%20Templates%20WIP/CM%20Templates%20with%20updated%20branding%20FY21/Finance%20S&amp;E%20Stakeholder%20Analysis%20Template.xlsx?1960A33F" TargetMode="External"/><Relationship Id="rId1" Type="http://schemas.openxmlformats.org/officeDocument/2006/relationships/externalLinkPath" Target="file:///\\1960A33F\Finance%20S&amp;E%20Stakeholder%20Analysis%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com/Users/andor/Desktop/CMO%20Phase%202/2%20Detailed%20Assessment%20Workbooks/20130708%20Detailed%20Change%20Assessment%20Templates%20v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mwgroup-my.sharepoint.com/auper0800/common$/userdata/HennessD/temp/vrinda/NOVEMBER/JNJ_GPC_Web%20Portfolio_StakeholderMatri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mwgroup-my.sharepoint.com/auper0800/common$/userdata/HennessD/temp/vrinda/NOVEMBER/JNJ_GPC_Web%20Portfolio_StakeholderMatrix%20KN%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mwgroup-my.sharepoint.com/auper0800/common$/userdata/HennessD/temp/Documents%20and%20Settings/jenbruno/Local%20Settings/Temporary%20Internet%20Files/OLK3B/JNJ_GPC_Web%20Portfolio_StakeholderMatri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bmwgroup-my.sharepoint.com/auper0800/common$/userdata/HennessD/temp/Documents%20and%20Settings/lcorbetta/Local%20Settings/Temporary%20Internet%20Files/OLKAF/JNJ_GPC_Web%20Portfolio_StakeholderMatrix_v10_KMcGour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amp; Instructions"/>
      <sheetName val="Stakeholder Analysis &amp; Plan"/>
      <sheetName val="Assessment Levels"/>
      <sheetName val="Sheet1"/>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Change Impact Assessme"/>
      <sheetName val="Detailed Comm Plan"/>
      <sheetName val="Stakeholder Assessment"/>
      <sheetName val="Engagment Plan"/>
      <sheetName val="Assessment Levels"/>
      <sheetName val="Referenc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keholderMapWebCouncilMembers"/>
      <sheetName val="StakeholderMapJanssen"/>
      <sheetName val="StakeholderMapOrthoMcNeil"/>
      <sheetName val="StakeholderKeyExternal"/>
      <sheetName val="Individual Stakeholders"/>
      <sheetName val="StakeholderGroupsMap"/>
      <sheetName val="Stakeholder groups"/>
      <sheetName val="Methodology"/>
      <sheetName val="Audience "/>
      <sheetName val="Media Checklist"/>
      <sheetName val="Communication Plan"/>
      <sheetName val="Source1"/>
      <sheetName val="Source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keholder Individuals"/>
      <sheetName val="Stakeholder Groups"/>
      <sheetName val="Leadership Groups"/>
      <sheetName val="Source"/>
      <sheetName val="Sheet3"/>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keholderMapWebCouncilMembers"/>
      <sheetName val="StakeholderMapJanssen"/>
      <sheetName val="StakeholderMapOrthoMcNeil"/>
      <sheetName val="StakeholderKeyExternal"/>
      <sheetName val="Individual Stakeholders"/>
      <sheetName val="StakeholderGroupsMap"/>
      <sheetName val="Stakeholder groups"/>
      <sheetName val="Methodology"/>
      <sheetName val="Audience "/>
      <sheetName val="Media Checklist"/>
      <sheetName val="Communication Plan"/>
      <sheetName val="Source1"/>
      <sheetName val="Source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J Web Portfolio Stakeholders"/>
      <sheetName val="JNJ Stakeholder Groups"/>
      <sheetName val="lists 1"/>
      <sheetName val="lists 2"/>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tena-x.net/en/catena-x-einfuehren-umsetzen/einfuehrung-von-catena-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catena-x.net/en/faq" TargetMode="External"/><Relationship Id="rId3" Type="http://schemas.openxmlformats.org/officeDocument/2006/relationships/hyperlink" Target="https://catena-x.net/en/mehrwerte" TargetMode="External"/><Relationship Id="rId7" Type="http://schemas.openxmlformats.org/officeDocument/2006/relationships/hyperlink" Target="https://catena-x.net/en/vision-goals" TargetMode="External"/><Relationship Id="rId2" Type="http://schemas.openxmlformats.org/officeDocument/2006/relationships/hyperlink" Target="https://catena-x.net/en/catena-x-einfuehren-umsetzen/einfuehrung-von-catena-x" TargetMode="External"/><Relationship Id="rId1" Type="http://schemas.openxmlformats.org/officeDocument/2006/relationships/hyperlink" Target="https://catena-x.net/en/catena-x-einfuehren-umsetzen/einfuehrung-von-catena-x" TargetMode="External"/><Relationship Id="rId6" Type="http://schemas.openxmlformats.org/officeDocument/2006/relationships/hyperlink" Target="https://catena-x.net/en/catena-x-introduce-implement/governance-framework-for-data-space-operations" TargetMode="External"/><Relationship Id="rId5" Type="http://schemas.openxmlformats.org/officeDocument/2006/relationships/hyperlink" Target="https://catena-x.net/fileadmin/user_upload/04_Einfuehren_und_umsetzen/Onboarding/OnboardingGuide_LargeEnterprises_V1.pdf" TargetMode="External"/><Relationship Id="rId10" Type="http://schemas.openxmlformats.org/officeDocument/2006/relationships/drawing" Target="../drawings/drawing4.xml"/><Relationship Id="rId4" Type="http://schemas.openxmlformats.org/officeDocument/2006/relationships/hyperlink" Target="https://catena-x.net/en/about-us/the-association/organization-of-the-association"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catena-x.net/en/catena-x-einfuehren-umsetzen/einfuehrung-von-catena-x" TargetMode="External"/><Relationship Id="rId2" Type="http://schemas.openxmlformats.org/officeDocument/2006/relationships/hyperlink" Target="https://catena-x.net/en/catena-x-einfuehren-umsetzen/einfuehrung-von-catena-x" TargetMode="External"/><Relationship Id="rId1" Type="http://schemas.openxmlformats.org/officeDocument/2006/relationships/hyperlink" Target="https://catena-x.net/en/catena-x-einfuehren-umsetzen/einfuehrung-von-catena-x" TargetMode="External"/><Relationship Id="rId6" Type="http://schemas.openxmlformats.org/officeDocument/2006/relationships/drawing" Target="../drawings/drawing5.xml"/><Relationship Id="rId5" Type="http://schemas.openxmlformats.org/officeDocument/2006/relationships/printerSettings" Target="../printerSettings/printerSettings4.bin"/><Relationship Id="rId4" Type="http://schemas.openxmlformats.org/officeDocument/2006/relationships/hyperlink" Target="https://catena-x.net/en/catena-x-introduce-implement/governance-framework-for-data-space-operation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catena-x.net/de/aktuelles-termine/news-display/gewinner-des-rft-ist-cofinity-x" TargetMode="External"/><Relationship Id="rId1" Type="http://schemas.openxmlformats.org/officeDocument/2006/relationships/hyperlink" Target="https://catena-x.net/fileadmin/user_upload/04_Einfuehren_und_umsetzen/Onboarding/OnboardingGuide_LargeEnterprises_V1.pdf"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github.com/eclipse-edc/DataDashboard" TargetMode="External"/><Relationship Id="rId7" Type="http://schemas.openxmlformats.org/officeDocument/2006/relationships/printerSettings" Target="../printerSettings/printerSettings5.bin"/><Relationship Id="rId2" Type="http://schemas.openxmlformats.org/officeDocument/2006/relationships/hyperlink" Target="https://github.com/eclipse-tractusx/sldt-semantic-models" TargetMode="External"/><Relationship Id="rId1" Type="http://schemas.openxmlformats.org/officeDocument/2006/relationships/hyperlink" Target="https://catena-x.net/en/catena-x-einfuehren-umsetzen/einfuehrung-von-catena-x" TargetMode="External"/><Relationship Id="rId6" Type="http://schemas.openxmlformats.org/officeDocument/2006/relationships/hyperlink" Target="https://catena-x.net/en/catena-x-einfuehren-umsetzen/einfuehrung-von-catena-x" TargetMode="External"/><Relationship Id="rId5" Type="http://schemas.openxmlformats.org/officeDocument/2006/relationships/hyperlink" Target="https://catena-x.net/en/catena-x-einfuehren-umsetzen/einfuehrung-von-catena-x" TargetMode="External"/><Relationship Id="rId4" Type="http://schemas.openxmlformats.org/officeDocument/2006/relationships/hyperlink" Target="https://catena-x.net/de/catena-x-einfuehren-umsetzen/standardisierung"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catena-x.net/en/catena-x-einfuehren-umsetzen/einfuehrung-von-catena-x"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F35C0-CAC1-4B6B-9597-BA2EB1F87CE4}">
  <sheetPr>
    <tabColor theme="0" tint="-0.499984740745262"/>
  </sheetPr>
  <dimension ref="B1:K35"/>
  <sheetViews>
    <sheetView showGridLines="0" tabSelected="1" zoomScale="70" zoomScaleNormal="70" workbookViewId="0"/>
  </sheetViews>
  <sheetFormatPr baseColWidth="10" defaultColWidth="12.453125" defaultRowHeight="16" x14ac:dyDescent="0.45"/>
  <cols>
    <col min="1" max="1" width="3" style="23" customWidth="1"/>
    <col min="2" max="2" width="6.1796875" style="23" customWidth="1"/>
    <col min="3" max="3" width="23.453125" style="23" customWidth="1"/>
    <col min="4" max="4" width="91.1796875" style="23" customWidth="1"/>
    <col min="5" max="5" width="15" style="23" customWidth="1"/>
    <col min="6" max="6" width="9.81640625" style="23" customWidth="1"/>
    <col min="7" max="7" width="30.7265625" style="23" customWidth="1"/>
    <col min="8" max="8" width="16.453125" style="23" customWidth="1"/>
    <col min="9" max="9" width="18.453125" style="23" customWidth="1"/>
    <col min="10" max="10" width="15" style="23" customWidth="1"/>
    <col min="11" max="11" width="7.453125" style="23" customWidth="1"/>
    <col min="12" max="12" width="23.81640625" style="23" customWidth="1"/>
    <col min="13" max="16384" width="12.453125" style="23"/>
  </cols>
  <sheetData>
    <row r="1" spans="2:11" ht="13.4" customHeight="1" x14ac:dyDescent="0.45"/>
    <row r="2" spans="2:11" x14ac:dyDescent="0.45">
      <c r="B2" s="22"/>
      <c r="C2" s="22"/>
      <c r="D2" s="22"/>
      <c r="E2" s="22"/>
      <c r="F2" s="22"/>
      <c r="G2" s="22"/>
      <c r="H2" s="22"/>
      <c r="I2" s="22"/>
      <c r="J2" s="22"/>
    </row>
    <row r="3" spans="2:11" x14ac:dyDescent="0.45">
      <c r="B3" s="22"/>
      <c r="C3" s="22"/>
      <c r="D3" s="22"/>
      <c r="E3" s="22"/>
      <c r="F3" s="22"/>
      <c r="G3" s="22"/>
      <c r="H3" s="22"/>
      <c r="I3" s="22"/>
      <c r="J3" s="22"/>
    </row>
    <row r="4" spans="2:11" x14ac:dyDescent="0.45">
      <c r="B4" s="22"/>
      <c r="C4" s="22"/>
      <c r="D4" s="22"/>
      <c r="E4" s="22"/>
      <c r="F4" s="22"/>
      <c r="G4" s="22"/>
      <c r="H4" s="22"/>
      <c r="I4" s="22"/>
      <c r="J4" s="22"/>
    </row>
    <row r="5" spans="2:11" x14ac:dyDescent="0.45">
      <c r="B5" s="22"/>
      <c r="C5" s="22"/>
      <c r="D5" s="22"/>
      <c r="E5" s="22"/>
      <c r="F5" s="22"/>
      <c r="G5" s="22"/>
      <c r="H5" s="22"/>
      <c r="I5" s="22"/>
      <c r="J5" s="22"/>
    </row>
    <row r="6" spans="2:11" x14ac:dyDescent="0.45">
      <c r="B6" s="22"/>
      <c r="C6" s="22"/>
      <c r="D6" s="22"/>
      <c r="E6" s="22"/>
      <c r="F6" s="22"/>
      <c r="G6" s="22"/>
      <c r="H6" s="22"/>
      <c r="I6" s="22"/>
      <c r="J6" s="22"/>
    </row>
    <row r="7" spans="2:11" ht="29.5" x14ac:dyDescent="0.8">
      <c r="B7" s="22"/>
      <c r="C7" s="25" t="s">
        <v>335</v>
      </c>
      <c r="D7" s="25"/>
      <c r="E7" s="22"/>
      <c r="F7" s="22"/>
      <c r="G7" s="22"/>
      <c r="H7" s="22"/>
      <c r="I7" s="22"/>
      <c r="J7" s="22"/>
    </row>
    <row r="8" spans="2:11" ht="20.5" x14ac:dyDescent="0.55000000000000004">
      <c r="B8" s="22"/>
      <c r="C8" s="26" t="s">
        <v>0</v>
      </c>
      <c r="D8" s="26"/>
      <c r="E8" s="22"/>
      <c r="F8" s="22"/>
      <c r="J8" s="5"/>
    </row>
    <row r="9" spans="2:11" x14ac:dyDescent="0.45">
      <c r="B9" s="22"/>
      <c r="C9" s="22"/>
      <c r="D9" s="22"/>
      <c r="E9" s="22"/>
      <c r="F9" s="22"/>
      <c r="G9" s="51"/>
      <c r="J9" s="6"/>
    </row>
    <row r="10" spans="2:11" x14ac:dyDescent="0.45">
      <c r="B10" s="22"/>
      <c r="C10" s="27"/>
      <c r="E10" s="22"/>
      <c r="F10" s="22"/>
      <c r="J10"/>
    </row>
    <row r="11" spans="2:11" ht="144" x14ac:dyDescent="0.45">
      <c r="B11" s="22"/>
      <c r="C11" s="28" t="s">
        <v>1</v>
      </c>
      <c r="D11" s="41" t="s">
        <v>2</v>
      </c>
      <c r="E11" s="24"/>
      <c r="F11" s="24"/>
      <c r="G11" s="42"/>
      <c r="J11"/>
    </row>
    <row r="12" spans="2:11" x14ac:dyDescent="0.45">
      <c r="B12" s="22"/>
      <c r="C12" s="28"/>
      <c r="D12" s="41"/>
      <c r="E12" s="24"/>
      <c r="F12" s="24"/>
      <c r="J12"/>
    </row>
    <row r="13" spans="2:11" x14ac:dyDescent="0.45">
      <c r="B13" s="22"/>
      <c r="C13" s="28"/>
      <c r="D13" s="29"/>
      <c r="E13" s="24"/>
      <c r="F13" s="24"/>
      <c r="J13" s="7"/>
    </row>
    <row r="14" spans="2:11" ht="34.5" customHeight="1" x14ac:dyDescent="0.45">
      <c r="B14" s="22"/>
      <c r="C14" s="28" t="s">
        <v>3</v>
      </c>
      <c r="D14" s="41" t="s">
        <v>4</v>
      </c>
      <c r="E14" s="24"/>
      <c r="F14" s="24"/>
      <c r="J14" s="7"/>
    </row>
    <row r="15" spans="2:11" x14ac:dyDescent="0.45">
      <c r="B15" s="22"/>
      <c r="C15" s="28"/>
      <c r="D15" s="52" t="s">
        <v>5</v>
      </c>
      <c r="E15" s="24"/>
      <c r="F15" s="24"/>
      <c r="J15" s="153"/>
      <c r="K15" s="153"/>
    </row>
    <row r="16" spans="2:11" x14ac:dyDescent="0.45">
      <c r="B16" s="22"/>
      <c r="C16" s="28"/>
      <c r="D16" s="41"/>
      <c r="E16" s="24"/>
      <c r="F16" s="24"/>
    </row>
    <row r="17" spans="2:10" ht="49.5" customHeight="1" x14ac:dyDescent="0.45">
      <c r="B17" s="22"/>
      <c r="C17" s="28"/>
      <c r="D17" s="154" t="s">
        <v>6</v>
      </c>
    </row>
    <row r="18" spans="2:10" x14ac:dyDescent="0.45">
      <c r="B18" s="22"/>
      <c r="C18" s="28"/>
      <c r="D18" s="154"/>
      <c r="J18" s="7"/>
    </row>
    <row r="19" spans="2:10" x14ac:dyDescent="0.45">
      <c r="B19" s="22"/>
      <c r="C19" s="28"/>
      <c r="D19" s="154"/>
      <c r="J19" s="7"/>
    </row>
    <row r="20" spans="2:10" ht="15.65" customHeight="1" x14ac:dyDescent="0.45">
      <c r="B20" s="22"/>
      <c r="C20" s="28"/>
      <c r="D20" s="154"/>
      <c r="I20" s="7"/>
    </row>
    <row r="21" spans="2:10" ht="15.65" customHeight="1" x14ac:dyDescent="0.45">
      <c r="D21" s="154"/>
      <c r="I21" s="7"/>
    </row>
    <row r="22" spans="2:10" x14ac:dyDescent="0.45">
      <c r="D22" s="154"/>
    </row>
    <row r="23" spans="2:10" x14ac:dyDescent="0.45">
      <c r="D23" s="154"/>
    </row>
    <row r="24" spans="2:10" ht="15.65" customHeight="1" x14ac:dyDescent="0.45">
      <c r="D24" s="154"/>
    </row>
    <row r="29" spans="2:10" ht="234" customHeight="1" x14ac:dyDescent="0.45">
      <c r="C29" s="28" t="s">
        <v>7</v>
      </c>
      <c r="D29" s="30" t="s">
        <v>8</v>
      </c>
      <c r="E29" s="30"/>
      <c r="F29" s="30"/>
    </row>
    <row r="31" spans="2:10" x14ac:dyDescent="0.45">
      <c r="D31" s="30"/>
    </row>
    <row r="32" spans="2:10" x14ac:dyDescent="0.45">
      <c r="C32" s="37"/>
      <c r="D32" s="30"/>
    </row>
    <row r="33" spans="3:4" x14ac:dyDescent="0.45">
      <c r="C33" s="23" t="s">
        <v>336</v>
      </c>
      <c r="D33" s="30"/>
    </row>
    <row r="34" spans="3:4" x14ac:dyDescent="0.45">
      <c r="D34" s="30"/>
    </row>
    <row r="35" spans="3:4" x14ac:dyDescent="0.45">
      <c r="D35" s="30"/>
    </row>
  </sheetData>
  <mergeCells count="2">
    <mergeCell ref="J15:K15"/>
    <mergeCell ref="D17:D24"/>
  </mergeCells>
  <conditionalFormatting sqref="J11:J12">
    <cfRule type="cellIs" dxfId="33" priority="6" operator="equal">
      <formula>"Complete"</formula>
    </cfRule>
    <cfRule type="cellIs" dxfId="32" priority="7" operator="equal">
      <formula>"In Progress"</formula>
    </cfRule>
    <cfRule type="cellIs" dxfId="31" priority="8" operator="equal">
      <formula>"Not Started"</formula>
    </cfRule>
  </conditionalFormatting>
  <conditionalFormatting sqref="J18:J19">
    <cfRule type="cellIs" dxfId="30" priority="5" operator="equal">
      <formula>"Optional - Not Necessary"</formula>
    </cfRule>
  </conditionalFormatting>
  <hyperlinks>
    <hyperlink ref="D15" r:id="rId1" display="Link to Website + List Guides" xr:uid="{4F9B13F0-30E4-47B3-ADDE-9D0F348F454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6ED68-E144-450A-8B5F-2F921E817D2B}">
  <sheetPr>
    <tabColor theme="0" tint="-0.499984740745262"/>
  </sheetPr>
  <dimension ref="K17:O21"/>
  <sheetViews>
    <sheetView showGridLines="0" zoomScale="60" zoomScaleNormal="60" workbookViewId="0"/>
  </sheetViews>
  <sheetFormatPr baseColWidth="10" defaultColWidth="9.1796875" defaultRowHeight="16" x14ac:dyDescent="0.45"/>
  <cols>
    <col min="1" max="16384" width="9.1796875" style="23"/>
  </cols>
  <sheetData>
    <row r="17" spans="11:15" ht="18" x14ac:dyDescent="0.45">
      <c r="K17" s="74" t="s">
        <v>9</v>
      </c>
      <c r="O17" s="75">
        <f>COUNTIF('00_Onboarding Journey'!13:13,"Not Started")</f>
        <v>6</v>
      </c>
    </row>
    <row r="18" spans="11:15" ht="18" x14ac:dyDescent="0.45">
      <c r="K18" s="76" t="s">
        <v>10</v>
      </c>
      <c r="O18" s="77">
        <f>COUNTIF('00_Onboarding Journey'!13:13,"In Progress")</f>
        <v>0</v>
      </c>
    </row>
    <row r="19" spans="11:15" ht="18" x14ac:dyDescent="0.45">
      <c r="K19" s="78" t="s">
        <v>11</v>
      </c>
      <c r="O19" s="79">
        <f>COUNTIF('00_Onboarding Journey'!13:13,"Complete")</f>
        <v>0</v>
      </c>
    </row>
    <row r="20" spans="11:15" ht="18" x14ac:dyDescent="0.45">
      <c r="K20" s="80" t="s">
        <v>12</v>
      </c>
      <c r="O20" s="81">
        <f>(COUNTIF('00_Onboarding Journey'!13:13,"Not Started")+COUNTIF('00_Onboarding Journey'!13:13,"In Progress")+COUNTIF('00_Onboarding Journey'!13:13,"Complete"))-(COUNTIF('00_Onboarding Journey'!13:13,"Optional - Not Necessary "))</f>
        <v>6</v>
      </c>
    </row>
    <row r="21" spans="11:15" ht="18" x14ac:dyDescent="0.45">
      <c r="K21" s="80" t="s">
        <v>13</v>
      </c>
      <c r="O21" s="82">
        <f>SUM(O19/O20)</f>
        <v>0</v>
      </c>
    </row>
  </sheetData>
  <sheetProtection algorithmName="SHA-512" hashValue="lzfEs7K5czfb6Hvwsbhfk0/rplFznChl05m0dAcrwp+HMlqLN1NsJtfFzNl9dKoVKCaO/lG2+s9+EOlINuGrAA==" saltValue="3X/9y9W57Xm8W6hpUjfAtA==" spinCount="100000" sheet="1" objects="1" scenarios="1"/>
  <conditionalFormatting sqref="K21 O21">
    <cfRule type="cellIs" dxfId="29" priority="1" operator="equal">
      <formula>"Optional - Not Necessary"</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5327-284B-4A12-B579-4534D8CAF101}">
  <sheetPr>
    <tabColor theme="0" tint="-0.499984740745262"/>
  </sheetPr>
  <dimension ref="B5:AE19"/>
  <sheetViews>
    <sheetView showGridLines="0" zoomScale="60" zoomScaleNormal="60" workbookViewId="0">
      <pane xSplit="8" topLeftCell="I1" activePane="topRight" state="frozen"/>
      <selection activeCell="A3" sqref="A3"/>
      <selection pane="topRight"/>
    </sheetView>
  </sheetViews>
  <sheetFormatPr baseColWidth="10" defaultColWidth="9.1796875" defaultRowHeight="16" x14ac:dyDescent="0.45"/>
  <cols>
    <col min="1" max="1" width="9.1796875" style="23"/>
    <col min="2" max="2" width="5.81640625" style="23" customWidth="1"/>
    <col min="3" max="3" width="6.1796875" style="23" customWidth="1"/>
    <col min="4" max="4" width="37.1796875" style="57" customWidth="1"/>
    <col min="5" max="5" width="11" style="23" customWidth="1"/>
    <col min="6" max="7" width="10.453125" style="23" customWidth="1"/>
    <col min="8" max="8" width="20.81640625" style="57" customWidth="1"/>
    <col min="9" max="9" width="4.7265625" style="57" customWidth="1"/>
    <col min="10" max="11" width="34.453125" style="59" customWidth="1"/>
    <col min="12" max="12" width="2.453125" style="59" customWidth="1"/>
    <col min="13" max="15" width="34.453125" style="59" customWidth="1"/>
    <col min="16" max="16" width="4.1796875" style="23" customWidth="1"/>
    <col min="17" max="18" width="34.453125" style="23" customWidth="1"/>
    <col min="19" max="19" width="4.26953125" style="23" customWidth="1"/>
    <col min="20" max="20" width="34.453125" style="23" customWidth="1"/>
    <col min="21" max="21" width="36.1796875" style="23" customWidth="1"/>
    <col min="22" max="24" width="34.453125" style="23" customWidth="1"/>
    <col min="25" max="25" width="5.7265625" style="23" customWidth="1"/>
    <col min="26" max="27" width="34.453125" style="23" customWidth="1"/>
    <col min="28" max="28" width="6" style="23" customWidth="1"/>
    <col min="29" max="29" width="29.7265625" style="59" customWidth="1"/>
    <col min="30" max="30" width="31.453125" style="59" customWidth="1"/>
    <col min="31" max="31" width="28.81640625" style="23" customWidth="1"/>
    <col min="32" max="16384" width="9.1796875" style="23"/>
  </cols>
  <sheetData>
    <row r="5" spans="2:31" x14ac:dyDescent="0.45">
      <c r="T5" s="157" t="s">
        <v>14</v>
      </c>
      <c r="U5" s="157"/>
      <c r="V5" s="157"/>
      <c r="W5" s="157"/>
      <c r="X5" s="157"/>
      <c r="Y5" s="157"/>
      <c r="Z5" s="157"/>
      <c r="AA5" s="157"/>
    </row>
    <row r="6" spans="2:31" ht="56.25" customHeight="1" x14ac:dyDescent="0.55000000000000004">
      <c r="C6" s="159" t="s">
        <v>15</v>
      </c>
      <c r="D6" s="159"/>
      <c r="H6" s="83" t="s">
        <v>16</v>
      </c>
      <c r="I6" s="86"/>
      <c r="J6" s="158" t="s">
        <v>17</v>
      </c>
      <c r="K6" s="158"/>
      <c r="M6" s="158" t="s">
        <v>18</v>
      </c>
      <c r="N6" s="158"/>
      <c r="O6" s="158"/>
      <c r="P6" s="63"/>
      <c r="Q6" s="163" t="s">
        <v>19</v>
      </c>
      <c r="R6" s="164"/>
      <c r="S6" s="63"/>
      <c r="T6" s="158" t="s">
        <v>20</v>
      </c>
      <c r="U6" s="158"/>
      <c r="V6" s="158"/>
      <c r="W6" s="158"/>
      <c r="X6" s="158"/>
      <c r="Z6" s="158" t="s">
        <v>21</v>
      </c>
      <c r="AA6" s="158"/>
      <c r="AB6" s="63"/>
      <c r="AC6" s="158" t="s">
        <v>22</v>
      </c>
      <c r="AD6" s="158"/>
      <c r="AE6" s="87" t="s">
        <v>23</v>
      </c>
    </row>
    <row r="7" spans="2:31" ht="67.5" customHeight="1" x14ac:dyDescent="0.55000000000000004">
      <c r="C7" s="165"/>
      <c r="D7" s="165"/>
      <c r="E7" s="165"/>
      <c r="H7" s="55" t="s">
        <v>24</v>
      </c>
      <c r="J7" s="62" t="s">
        <v>25</v>
      </c>
      <c r="K7" s="62" t="s">
        <v>26</v>
      </c>
      <c r="M7" s="62" t="s">
        <v>27</v>
      </c>
      <c r="N7" s="62" t="s">
        <v>28</v>
      </c>
      <c r="O7" s="62" t="s">
        <v>29</v>
      </c>
      <c r="P7" s="63"/>
      <c r="Q7" s="62" t="s">
        <v>30</v>
      </c>
      <c r="R7" s="62" t="s">
        <v>337</v>
      </c>
      <c r="S7" s="64"/>
      <c r="T7" s="62" t="s">
        <v>31</v>
      </c>
      <c r="U7" s="62" t="s">
        <v>32</v>
      </c>
      <c r="V7" s="62" t="s">
        <v>33</v>
      </c>
      <c r="W7" s="62" t="s">
        <v>34</v>
      </c>
      <c r="X7" s="62" t="s">
        <v>338</v>
      </c>
      <c r="Z7" s="62" t="s">
        <v>35</v>
      </c>
      <c r="AA7" s="62" t="s">
        <v>36</v>
      </c>
      <c r="AB7" s="64"/>
      <c r="AC7" s="62" t="s">
        <v>37</v>
      </c>
      <c r="AD7" s="62" t="s">
        <v>38</v>
      </c>
    </row>
    <row r="8" spans="2:31" s="88" customFormat="1" ht="319.5" customHeight="1" x14ac:dyDescent="0.45">
      <c r="C8" s="165"/>
      <c r="D8" s="165"/>
      <c r="E8" s="165"/>
      <c r="H8" s="55" t="s">
        <v>39</v>
      </c>
      <c r="I8" s="89"/>
      <c r="J8" s="58" t="s">
        <v>40</v>
      </c>
      <c r="K8" s="58" t="s">
        <v>41</v>
      </c>
      <c r="L8" s="59"/>
      <c r="M8" s="58" t="s">
        <v>42</v>
      </c>
      <c r="N8" s="58" t="s">
        <v>43</v>
      </c>
      <c r="O8" s="58" t="s">
        <v>44</v>
      </c>
      <c r="P8" s="60"/>
      <c r="Q8" s="58" t="s">
        <v>45</v>
      </c>
      <c r="R8" s="58" t="s">
        <v>46</v>
      </c>
      <c r="S8" s="60"/>
      <c r="T8" s="58" t="s">
        <v>47</v>
      </c>
      <c r="U8" s="58" t="s">
        <v>48</v>
      </c>
      <c r="V8" s="58" t="s">
        <v>49</v>
      </c>
      <c r="W8" s="61" t="s">
        <v>50</v>
      </c>
      <c r="X8" s="58" t="s">
        <v>51</v>
      </c>
      <c r="Y8" s="23"/>
      <c r="Z8" s="58" t="s">
        <v>52</v>
      </c>
      <c r="AA8" s="58" t="s">
        <v>53</v>
      </c>
      <c r="AB8" s="60"/>
      <c r="AC8" s="61" t="s">
        <v>54</v>
      </c>
      <c r="AD8" s="61" t="s">
        <v>55</v>
      </c>
    </row>
    <row r="9" spans="2:31" s="67" customFormat="1" ht="83.15" customHeight="1" x14ac:dyDescent="0.45">
      <c r="C9" s="90"/>
      <c r="D9" s="91"/>
      <c r="H9" s="56" t="s">
        <v>56</v>
      </c>
      <c r="I9" s="92"/>
      <c r="J9" s="65"/>
      <c r="K9" s="65"/>
      <c r="L9" s="59"/>
      <c r="M9" s="66"/>
      <c r="N9" s="65"/>
      <c r="O9" s="65"/>
      <c r="Q9" s="65"/>
      <c r="R9" s="65"/>
      <c r="T9" s="65"/>
      <c r="U9" s="65"/>
      <c r="V9" s="65"/>
      <c r="W9" s="65"/>
      <c r="X9" s="65"/>
      <c r="Y9" s="23"/>
      <c r="Z9" s="66"/>
      <c r="AA9" s="65"/>
      <c r="AC9" s="65"/>
      <c r="AD9" s="65"/>
    </row>
    <row r="10" spans="2:31" ht="92.5" customHeight="1" x14ac:dyDescent="0.45">
      <c r="B10" s="93"/>
      <c r="C10" s="93"/>
      <c r="D10" s="94"/>
      <c r="E10" s="93"/>
      <c r="H10" s="56" t="s">
        <v>57</v>
      </c>
      <c r="I10" s="95"/>
      <c r="J10" s="68"/>
      <c r="K10" s="68"/>
      <c r="M10" s="69"/>
      <c r="N10" s="68"/>
      <c r="O10" s="68"/>
      <c r="Q10" s="68"/>
      <c r="R10" s="68"/>
      <c r="T10" s="68"/>
      <c r="U10" s="68"/>
      <c r="V10" s="68"/>
      <c r="W10" s="68"/>
      <c r="X10" s="68"/>
      <c r="Z10" s="69"/>
      <c r="AA10" s="68"/>
      <c r="AC10" s="68"/>
      <c r="AD10" s="68"/>
    </row>
    <row r="11" spans="2:31" ht="41.15" customHeight="1" x14ac:dyDescent="0.45">
      <c r="B11" s="93"/>
      <c r="C11" s="162"/>
      <c r="D11" s="96"/>
      <c r="E11" s="97"/>
      <c r="H11" s="55" t="s">
        <v>58</v>
      </c>
      <c r="I11" s="98"/>
      <c r="J11" s="70" t="s">
        <v>59</v>
      </c>
      <c r="K11" s="70" t="s">
        <v>59</v>
      </c>
      <c r="M11" s="70" t="s">
        <v>60</v>
      </c>
      <c r="N11" s="70" t="s">
        <v>60</v>
      </c>
      <c r="O11" s="70" t="s">
        <v>60</v>
      </c>
      <c r="Q11" s="70" t="s">
        <v>61</v>
      </c>
      <c r="R11" s="70" t="s">
        <v>61</v>
      </c>
      <c r="T11" s="70" t="s">
        <v>62</v>
      </c>
      <c r="U11" s="70" t="s">
        <v>62</v>
      </c>
      <c r="V11" s="70" t="s">
        <v>62</v>
      </c>
      <c r="W11" s="70" t="s">
        <v>62</v>
      </c>
      <c r="X11" s="70" t="s">
        <v>62</v>
      </c>
      <c r="Z11" s="70" t="s">
        <v>63</v>
      </c>
      <c r="AA11" s="70" t="s">
        <v>63</v>
      </c>
      <c r="AC11" s="70" t="s">
        <v>64</v>
      </c>
      <c r="AD11" s="70" t="s">
        <v>64</v>
      </c>
    </row>
    <row r="12" spans="2:31" ht="33.65" customHeight="1" x14ac:dyDescent="0.45">
      <c r="B12" s="93"/>
      <c r="C12" s="162"/>
      <c r="D12" s="99"/>
      <c r="E12" s="100"/>
      <c r="F12" s="101"/>
      <c r="G12" s="101"/>
      <c r="H12" s="55" t="s">
        <v>65</v>
      </c>
      <c r="I12" s="98"/>
      <c r="J12" s="72" t="s">
        <v>66</v>
      </c>
      <c r="K12" s="72" t="s">
        <v>67</v>
      </c>
      <c r="M12" s="72" t="s">
        <v>66</v>
      </c>
      <c r="N12" s="72" t="s">
        <v>68</v>
      </c>
      <c r="O12" s="72" t="s">
        <v>69</v>
      </c>
      <c r="Q12" s="72" t="s">
        <v>67</v>
      </c>
      <c r="R12" s="72" t="s">
        <v>67</v>
      </c>
      <c r="T12" s="72" t="s">
        <v>70</v>
      </c>
      <c r="U12" s="72" t="s">
        <v>69</v>
      </c>
      <c r="V12" s="72" t="s">
        <v>69</v>
      </c>
      <c r="W12" s="72" t="s">
        <v>71</v>
      </c>
      <c r="X12" s="72" t="s">
        <v>71</v>
      </c>
      <c r="Z12" s="72" t="s">
        <v>71</v>
      </c>
      <c r="AA12" s="72" t="s">
        <v>84</v>
      </c>
      <c r="AC12" s="72" t="s">
        <v>339</v>
      </c>
      <c r="AD12" s="72" t="s">
        <v>339</v>
      </c>
    </row>
    <row r="13" spans="2:31" ht="28" customHeight="1" x14ac:dyDescent="0.45">
      <c r="B13" s="93"/>
      <c r="C13" s="162"/>
      <c r="D13" s="102"/>
      <c r="E13" s="103"/>
      <c r="F13" s="101"/>
      <c r="G13" s="101"/>
      <c r="H13" s="55" t="s">
        <v>72</v>
      </c>
      <c r="I13" s="98"/>
      <c r="J13" s="155" t="str">
        <f>IF('01_OP'!I29=100%,"Complete",IF('01_OP'!I26&gt;0,"In Progress",IF('01_OP'!I27&gt;0,"In Progress","Not Started")))</f>
        <v>Not Started</v>
      </c>
      <c r="K13" s="156"/>
      <c r="M13" s="155" t="str">
        <f>IF('02_PA'!H41=100%,"Complete",IF('02_PA'!H38&gt;0,"In Progress",IF('02_PA'!H39&gt;0,"In Progress","Not Started")))</f>
        <v>Not Started</v>
      </c>
      <c r="N13" s="160"/>
      <c r="O13" s="156"/>
      <c r="Q13" s="155" t="str">
        <f>IF('03_CXR'!I26=100%,"Complete",IF('03_CXR'!I23&gt;0,"In Progress",IF('03_CXR'!I24&gt;0,"In Progress","Not Started")))</f>
        <v>Not Started</v>
      </c>
      <c r="R13" s="156"/>
      <c r="T13" s="155" t="str">
        <f>IF('04_TE'!H39=100%,"Complete",IF('04_TE'!H36&gt;0,"In Progress",IF('04_TE'!H37&gt;0,"In Progress","Not Started")))</f>
        <v>Not Started</v>
      </c>
      <c r="U13" s="160"/>
      <c r="V13" s="160"/>
      <c r="W13" s="160"/>
      <c r="X13" s="156"/>
      <c r="Z13" s="155" t="str">
        <f>IF('05_OE'!I29=100%,"Complete",IF('05_OE'!I26&gt;0,"In Progress",IF('05_OE'!I27&gt;0,"In Progress","Not Started")))</f>
        <v>Not Started</v>
      </c>
      <c r="AA13" s="156"/>
      <c r="AC13" s="155" t="str">
        <f>IF('06_GL'!H23=100%,"Complete",IF('06_GL'!H20&gt;0,"In Progress",IF('06_GL'!H21&gt;0,"In Progress","Not Started")))</f>
        <v>Not Started</v>
      </c>
      <c r="AD13" s="156"/>
    </row>
    <row r="14" spans="2:31" ht="29.5" customHeight="1" x14ac:dyDescent="0.45">
      <c r="C14" s="104"/>
      <c r="D14" s="161"/>
      <c r="E14" s="161"/>
      <c r="F14" s="101"/>
      <c r="G14" s="101"/>
    </row>
    <row r="15" spans="2:31" ht="27.65" customHeight="1" x14ac:dyDescent="0.45">
      <c r="F15" s="101"/>
      <c r="G15" s="101"/>
      <c r="J15" s="84" t="s">
        <v>73</v>
      </c>
    </row>
    <row r="16" spans="2:31" ht="24" customHeight="1" x14ac:dyDescent="0.45">
      <c r="F16" s="105"/>
      <c r="G16" s="105"/>
      <c r="J16" s="85" t="s">
        <v>74</v>
      </c>
    </row>
    <row r="17" spans="3:29" ht="25.5" customHeight="1" x14ac:dyDescent="0.5">
      <c r="C17" s="106"/>
      <c r="J17" s="85" t="s">
        <v>75</v>
      </c>
      <c r="AC17" s="107"/>
    </row>
    <row r="18" spans="3:29" ht="19" customHeight="1" x14ac:dyDescent="0.45">
      <c r="J18" s="107"/>
      <c r="AC18" s="107"/>
    </row>
    <row r="19" spans="3:29" ht="32.15" customHeight="1" x14ac:dyDescent="0.45"/>
  </sheetData>
  <sheetProtection algorithmName="SHA-512" hashValue="pVP906r98zpa0P3lp8VHZMIqF/B9LWVUhkt5skS8DNrpJLSG/tPCzXkZAI4tUz4w54RPXE9th+vYguPwS/rf3A==" saltValue="ORln/PQ01Dpu97E9hmpN+g==" spinCount="100000" sheet="1" objects="1" scenarios="1" selectLockedCells="1" selectUnlockedCells="1"/>
  <mergeCells count="18">
    <mergeCell ref="D14:E14"/>
    <mergeCell ref="C11:C13"/>
    <mergeCell ref="Q6:R6"/>
    <mergeCell ref="J6:K6"/>
    <mergeCell ref="M6:O6"/>
    <mergeCell ref="C7:E7"/>
    <mergeCell ref="C8:E8"/>
    <mergeCell ref="J13:K13"/>
    <mergeCell ref="M13:O13"/>
    <mergeCell ref="Q13:R13"/>
    <mergeCell ref="AC13:AD13"/>
    <mergeCell ref="T5:AA5"/>
    <mergeCell ref="AC6:AD6"/>
    <mergeCell ref="C6:D6"/>
    <mergeCell ref="T6:X6"/>
    <mergeCell ref="Z6:AA6"/>
    <mergeCell ref="T13:X13"/>
    <mergeCell ref="Z13:AA13"/>
  </mergeCells>
  <conditionalFormatting sqref="A13:J13 M13 P13:Q13 S13:T13 Z13 AB13:AC13 AE13:XFD13">
    <cfRule type="cellIs" dxfId="28" priority="7" operator="equal">
      <formula>"Optional - Not Necessary"</formula>
    </cfRule>
  </conditionalFormatting>
  <conditionalFormatting sqref="C9 P12 S12 H13:J13 M13 T13 Z13">
    <cfRule type="cellIs" dxfId="27" priority="17" operator="equal">
      <formula>"Complete"</formula>
    </cfRule>
    <cfRule type="cellIs" dxfId="26" priority="18" operator="equal">
      <formula>"In Progress"</formula>
    </cfRule>
    <cfRule type="cellIs" dxfId="25" priority="19" operator="equal">
      <formula>"Not Started"</formula>
    </cfRule>
  </conditionalFormatting>
  <conditionalFormatting sqref="Q13">
    <cfRule type="cellIs" dxfId="24" priority="4" operator="equal">
      <formula>"Complete"</formula>
    </cfRule>
    <cfRule type="cellIs" dxfId="23" priority="5" operator="equal">
      <formula>"In Progress"</formula>
    </cfRule>
    <cfRule type="cellIs" dxfId="22" priority="6" operator="equal">
      <formula>"Not Started"</formula>
    </cfRule>
  </conditionalFormatting>
  <conditionalFormatting sqref="AC13">
    <cfRule type="cellIs" dxfId="21" priority="1" operator="equal">
      <formula>"Complete"</formula>
    </cfRule>
    <cfRule type="cellIs" dxfId="20" priority="2" operator="equal">
      <formula>"In Progress"</formula>
    </cfRule>
    <cfRule type="cellIs" dxfId="19" priority="3" operator="equal">
      <formula>"Not Started"</formula>
    </cfRule>
  </conditionalFormatting>
  <dataValidations count="1">
    <dataValidation type="list" allowBlank="1" showInputMessage="1" showErrorMessage="1" sqref="Z13 M13 Q13 J13 T13 AC13" xr:uid="{C6F09849-8DD0-4AE7-8863-B7D1EBA0C81E}">
      <formula1>"Not Started,In Progress,Complete,Optional - Not Necessary"</formula1>
    </dataValidation>
  </dataValidations>
  <hyperlinks>
    <hyperlink ref="J11" location="'01_OP'!A1" display="'01_OP'" xr:uid="{88F03048-2424-4FFD-856D-15F9F314AD89}"/>
    <hyperlink ref="K11" location="'01_OP'!A1" display="'01_OP'" xr:uid="{2D548029-CB5E-4FB9-B239-1B96CE244105}"/>
    <hyperlink ref="Q11" location="'03_CXR'!A1" display="'03_CXR'" xr:uid="{8A23B3A9-A436-4224-814C-5DD037A5D8B5}"/>
    <hyperlink ref="R11" location="'03_CXR'!A1" display="'03_CXR'" xr:uid="{BE116DB2-3CBB-47F0-95BD-A57C80A9AA28}"/>
    <hyperlink ref="T11" location="'04_TE'!A1" display="'04_TE'" xr:uid="{B0471E6F-ACEC-4774-B29B-6D1A6B2B649A}"/>
    <hyperlink ref="U11:X11" location="'04_TE'!A1" display="'04_TE'" xr:uid="{223373A1-F136-4B5A-B9AF-0BFDDB466E09}"/>
    <hyperlink ref="Z11" location="'05_OE'!A1" display="'05_OE'" xr:uid="{466388F3-52F7-41FF-A8E7-D58E488C3B21}"/>
    <hyperlink ref="AA11" location="'05_OE'!A1" display="'05_OE'" xr:uid="{0C924DC1-E841-44E1-BECD-CC70950EEEB5}"/>
    <hyperlink ref="AC11" location="'06_GL'!A1" display="'06_GL'" xr:uid="{CF4EBA38-7E03-4D79-8A24-5226CE27C947}"/>
    <hyperlink ref="AD11" location="'06_GL'!A1" display="'06_GL'" xr:uid="{D3C32D3F-0A6F-4493-819B-1B30E374CD1B}"/>
    <hyperlink ref="M11" location="'02_PA'!A1" display="'02_PA'" xr:uid="{0BAE8131-6862-4AEF-84B1-6E528BC158CF}"/>
    <hyperlink ref="N11:O11" location="'02_PA'!A1" display="'02_PA'" xr:uid="{D778B789-E6AC-46F9-8F6D-29B3E0C48702}"/>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9C124-AC27-4CD4-AD5B-7AF65C0719A8}">
  <sheetPr>
    <tabColor theme="0" tint="-0.14999847407452621"/>
  </sheetPr>
  <dimension ref="A1:U33"/>
  <sheetViews>
    <sheetView showGridLines="0" zoomScale="60" zoomScaleNormal="60" workbookViewId="0">
      <pane xSplit="6" topLeftCell="G1" activePane="topRight" state="frozen"/>
      <selection activeCell="A2" sqref="A2"/>
      <selection pane="topRight"/>
    </sheetView>
  </sheetViews>
  <sheetFormatPr baseColWidth="10" defaultColWidth="9.1796875" defaultRowHeight="16" outlineLevelCol="1" x14ac:dyDescent="0.45"/>
  <cols>
    <col min="1" max="1" width="8.7265625" style="23" customWidth="1" outlineLevel="1"/>
    <col min="2" max="2" width="5.81640625" style="23" customWidth="1" outlineLevel="1"/>
    <col min="3" max="4" width="25.1796875" style="23" customWidth="1" outlineLevel="1"/>
    <col min="5" max="5" width="12.26953125" style="57" customWidth="1" outlineLevel="1"/>
    <col min="6" max="6" width="8.453125" style="23" customWidth="1" outlineLevel="1"/>
    <col min="7" max="7" width="7.81640625" style="23" customWidth="1"/>
    <col min="8" max="8" width="4.81640625" style="23" customWidth="1"/>
    <col min="9" max="9" width="9.1796875" style="23"/>
    <col min="10" max="10" width="30.1796875" style="23" customWidth="1"/>
    <col min="11" max="11" width="27.81640625" style="23" customWidth="1"/>
    <col min="12" max="12" width="50.453125" style="29" customWidth="1"/>
    <col min="13" max="13" width="54.81640625" style="23" customWidth="1"/>
    <col min="14" max="14" width="20.453125" style="23" customWidth="1"/>
    <col min="15" max="15" width="26.453125" style="23" customWidth="1"/>
    <col min="16" max="18" width="9.453125" style="57" customWidth="1"/>
    <col min="19" max="19" width="16.453125" style="57" customWidth="1"/>
    <col min="20" max="20" width="32.81640625" style="23" customWidth="1"/>
    <col min="21" max="16384" width="9.1796875" style="23"/>
  </cols>
  <sheetData>
    <row r="1" spans="1:20" x14ac:dyDescent="0.45">
      <c r="P1" s="84"/>
    </row>
    <row r="2" spans="1:20" x14ac:dyDescent="0.45">
      <c r="P2" s="85"/>
    </row>
    <row r="6" spans="1:20" ht="23.5" x14ac:dyDescent="0.45">
      <c r="C6" s="159" t="s">
        <v>17</v>
      </c>
      <c r="D6" s="159"/>
      <c r="E6" s="159"/>
    </row>
    <row r="7" spans="1:20" ht="23.5" x14ac:dyDescent="0.45">
      <c r="C7" s="108"/>
      <c r="D7" s="108"/>
      <c r="E7" s="73"/>
    </row>
    <row r="8" spans="1:20" ht="23.5" x14ac:dyDescent="0.45">
      <c r="C8" s="108"/>
      <c r="D8" s="108"/>
      <c r="E8" s="73"/>
      <c r="P8" s="166" t="s">
        <v>76</v>
      </c>
      <c r="Q8" s="167"/>
      <c r="R8" s="167"/>
      <c r="S8" s="109"/>
    </row>
    <row r="9" spans="1:20" ht="24" thickBot="1" x14ac:dyDescent="0.5">
      <c r="C9" s="80"/>
      <c r="D9" s="80"/>
      <c r="E9" s="73"/>
      <c r="I9" s="18" t="s">
        <v>77</v>
      </c>
      <c r="J9" s="18" t="s">
        <v>78</v>
      </c>
      <c r="K9" s="18" t="s">
        <v>79</v>
      </c>
      <c r="L9" s="19" t="s">
        <v>80</v>
      </c>
      <c r="M9" s="19" t="s">
        <v>81</v>
      </c>
      <c r="N9" s="19" t="s">
        <v>82</v>
      </c>
      <c r="O9" s="19" t="s">
        <v>83</v>
      </c>
      <c r="P9" s="19" t="s">
        <v>67</v>
      </c>
      <c r="Q9" s="19" t="s">
        <v>69</v>
      </c>
      <c r="R9" s="19" t="s">
        <v>84</v>
      </c>
      <c r="S9" s="110" t="s">
        <v>85</v>
      </c>
      <c r="T9" s="19" t="s">
        <v>86</v>
      </c>
    </row>
    <row r="10" spans="1:20" ht="48.75" customHeight="1" thickTop="1" thickBot="1" x14ac:dyDescent="0.5">
      <c r="C10" s="80"/>
      <c r="D10" s="80"/>
      <c r="E10" s="73"/>
      <c r="I10" s="44">
        <v>1</v>
      </c>
      <c r="J10" s="47" t="s">
        <v>87</v>
      </c>
      <c r="K10" s="47" t="s">
        <v>88</v>
      </c>
      <c r="L10" s="40" t="s">
        <v>89</v>
      </c>
      <c r="M10" s="40" t="s">
        <v>90</v>
      </c>
      <c r="N10" s="54" t="s">
        <v>9</v>
      </c>
      <c r="O10" s="17" t="s">
        <v>91</v>
      </c>
      <c r="P10" s="31" t="s">
        <v>92</v>
      </c>
      <c r="Q10" s="31" t="s">
        <v>92</v>
      </c>
      <c r="R10" s="31" t="s">
        <v>92</v>
      </c>
      <c r="S10" s="48" t="s">
        <v>93</v>
      </c>
      <c r="T10" s="71" t="s">
        <v>94</v>
      </c>
    </row>
    <row r="11" spans="1:20" ht="117" thickTop="1" thickBot="1" x14ac:dyDescent="0.5">
      <c r="C11" s="168"/>
      <c r="D11" s="168"/>
      <c r="E11" s="73"/>
      <c r="I11" s="44">
        <v>2</v>
      </c>
      <c r="J11" s="47" t="s">
        <v>87</v>
      </c>
      <c r="K11" s="47" t="s">
        <v>88</v>
      </c>
      <c r="L11" s="40" t="s">
        <v>95</v>
      </c>
      <c r="M11" s="40" t="s">
        <v>96</v>
      </c>
      <c r="N11" s="54" t="s">
        <v>9</v>
      </c>
      <c r="O11" s="17" t="s">
        <v>91</v>
      </c>
      <c r="P11" s="31" t="s">
        <v>92</v>
      </c>
      <c r="Q11" s="31" t="s">
        <v>92</v>
      </c>
      <c r="R11" s="31" t="s">
        <v>92</v>
      </c>
      <c r="S11" s="48" t="s">
        <v>93</v>
      </c>
      <c r="T11" s="147" t="s">
        <v>97</v>
      </c>
    </row>
    <row r="12" spans="1:20" ht="88" thickTop="1" thickBot="1" x14ac:dyDescent="0.5">
      <c r="C12" s="168"/>
      <c r="D12" s="168"/>
      <c r="E12" s="73"/>
      <c r="I12" s="44">
        <v>3</v>
      </c>
      <c r="J12" s="47" t="s">
        <v>87</v>
      </c>
      <c r="K12" s="47" t="s">
        <v>88</v>
      </c>
      <c r="L12" s="40" t="s">
        <v>98</v>
      </c>
      <c r="M12" s="40" t="s">
        <v>99</v>
      </c>
      <c r="N12" s="54" t="s">
        <v>9</v>
      </c>
      <c r="O12" s="17" t="s">
        <v>91</v>
      </c>
      <c r="P12" s="31" t="s">
        <v>92</v>
      </c>
      <c r="Q12" s="31" t="s">
        <v>92</v>
      </c>
      <c r="R12" s="31" t="s">
        <v>92</v>
      </c>
      <c r="S12" s="48" t="s">
        <v>93</v>
      </c>
      <c r="T12" s="147" t="s">
        <v>100</v>
      </c>
    </row>
    <row r="13" spans="1:20" ht="57.75" customHeight="1" thickTop="1" thickBot="1" x14ac:dyDescent="0.5">
      <c r="C13" s="168"/>
      <c r="D13" s="168"/>
      <c r="E13" s="73"/>
      <c r="I13" s="44">
        <v>4</v>
      </c>
      <c r="J13" s="47" t="s">
        <v>87</v>
      </c>
      <c r="K13" s="47" t="s">
        <v>88</v>
      </c>
      <c r="L13" s="40" t="s">
        <v>101</v>
      </c>
      <c r="M13" s="40" t="s">
        <v>102</v>
      </c>
      <c r="N13" s="54" t="s">
        <v>9</v>
      </c>
      <c r="O13" s="17" t="s">
        <v>91</v>
      </c>
      <c r="P13" s="31" t="s">
        <v>92</v>
      </c>
      <c r="Q13" s="31" t="s">
        <v>92</v>
      </c>
      <c r="R13" s="31" t="s">
        <v>92</v>
      </c>
      <c r="S13" s="48" t="s">
        <v>103</v>
      </c>
      <c r="T13" s="147" t="s">
        <v>104</v>
      </c>
    </row>
    <row r="14" spans="1:20" ht="73.5" thickTop="1" thickBot="1" x14ac:dyDescent="0.55000000000000004">
      <c r="C14" s="111"/>
      <c r="D14" s="111"/>
      <c r="E14" s="112"/>
      <c r="I14" s="44">
        <v>5</v>
      </c>
      <c r="J14" s="47" t="s">
        <v>87</v>
      </c>
      <c r="K14" s="47" t="s">
        <v>105</v>
      </c>
      <c r="L14" s="40" t="s">
        <v>106</v>
      </c>
      <c r="M14" s="40" t="s">
        <v>107</v>
      </c>
      <c r="N14" s="54" t="s">
        <v>9</v>
      </c>
      <c r="O14" s="17" t="s">
        <v>91</v>
      </c>
      <c r="P14" s="31" t="s">
        <v>92</v>
      </c>
      <c r="Q14" s="31"/>
      <c r="R14" s="31"/>
      <c r="S14" s="48" t="s">
        <v>93</v>
      </c>
      <c r="T14" s="71" t="s">
        <v>108</v>
      </c>
    </row>
    <row r="15" spans="1:20" ht="73.5" thickTop="1" thickBot="1" x14ac:dyDescent="0.5">
      <c r="C15" s="113"/>
      <c r="D15" s="113"/>
      <c r="E15" s="114"/>
      <c r="I15" s="44">
        <v>6</v>
      </c>
      <c r="J15" s="47" t="s">
        <v>87</v>
      </c>
      <c r="K15" s="47" t="s">
        <v>105</v>
      </c>
      <c r="L15" s="40" t="s">
        <v>109</v>
      </c>
      <c r="M15" s="40" t="s">
        <v>110</v>
      </c>
      <c r="N15" s="54" t="s">
        <v>9</v>
      </c>
      <c r="O15" s="17" t="s">
        <v>91</v>
      </c>
      <c r="P15" s="31" t="s">
        <v>92</v>
      </c>
      <c r="Q15" s="31"/>
      <c r="R15" s="31" t="s">
        <v>92</v>
      </c>
      <c r="S15" s="48" t="s">
        <v>103</v>
      </c>
      <c r="T15" s="71"/>
    </row>
    <row r="16" spans="1:20" ht="64.5" customHeight="1" thickTop="1" thickBot="1" x14ac:dyDescent="0.5">
      <c r="A16" s="60"/>
      <c r="B16" s="60"/>
      <c r="C16" s="113"/>
      <c r="D16" s="113"/>
      <c r="E16" s="114"/>
      <c r="I16" s="44">
        <v>7</v>
      </c>
      <c r="J16" s="47" t="s">
        <v>87</v>
      </c>
      <c r="K16" s="47" t="s">
        <v>105</v>
      </c>
      <c r="L16" s="40" t="s">
        <v>111</v>
      </c>
      <c r="M16" s="40" t="s">
        <v>112</v>
      </c>
      <c r="N16" s="54" t="s">
        <v>9</v>
      </c>
      <c r="O16" s="17" t="s">
        <v>91</v>
      </c>
      <c r="P16" s="31" t="s">
        <v>92</v>
      </c>
      <c r="Q16" s="31"/>
      <c r="R16" s="31"/>
      <c r="S16" s="48" t="s">
        <v>93</v>
      </c>
      <c r="T16" s="71" t="s">
        <v>113</v>
      </c>
    </row>
    <row r="17" spans="3:21" ht="73.5" thickTop="1" thickBot="1" x14ac:dyDescent="0.5">
      <c r="C17" s="113"/>
      <c r="D17" s="113"/>
      <c r="E17" s="114"/>
      <c r="I17" s="44">
        <v>8</v>
      </c>
      <c r="J17" s="47" t="s">
        <v>87</v>
      </c>
      <c r="K17" s="47" t="s">
        <v>114</v>
      </c>
      <c r="L17" s="40" t="s">
        <v>115</v>
      </c>
      <c r="M17" s="40" t="s">
        <v>116</v>
      </c>
      <c r="N17" s="54" t="s">
        <v>9</v>
      </c>
      <c r="O17" s="17" t="s">
        <v>91</v>
      </c>
      <c r="P17" s="31" t="s">
        <v>92</v>
      </c>
      <c r="Q17" s="31"/>
      <c r="R17" s="31"/>
      <c r="S17" s="48" t="s">
        <v>93</v>
      </c>
      <c r="T17" s="71" t="s">
        <v>94</v>
      </c>
    </row>
    <row r="18" spans="3:21" ht="59" thickTop="1" thickBot="1" x14ac:dyDescent="0.5">
      <c r="C18" s="113"/>
      <c r="D18" s="113"/>
      <c r="E18" s="114"/>
      <c r="I18" s="44">
        <v>9</v>
      </c>
      <c r="J18" s="47" t="s">
        <v>87</v>
      </c>
      <c r="K18" s="47" t="s">
        <v>114</v>
      </c>
      <c r="L18" s="40" t="s">
        <v>117</v>
      </c>
      <c r="M18" s="40" t="s">
        <v>118</v>
      </c>
      <c r="N18" s="54" t="s">
        <v>9</v>
      </c>
      <c r="O18" s="17" t="s">
        <v>91</v>
      </c>
      <c r="P18" s="31" t="s">
        <v>92</v>
      </c>
      <c r="Q18" s="31"/>
      <c r="R18" s="31"/>
      <c r="S18" s="48" t="s">
        <v>103</v>
      </c>
      <c r="T18" s="15"/>
    </row>
    <row r="19" spans="3:21" ht="44.5" thickTop="1" thickBot="1" x14ac:dyDescent="0.5">
      <c r="C19" s="113"/>
      <c r="D19" s="113"/>
      <c r="I19" s="44">
        <v>10</v>
      </c>
      <c r="J19" s="47" t="s">
        <v>87</v>
      </c>
      <c r="K19" s="47" t="s">
        <v>114</v>
      </c>
      <c r="L19" s="40" t="s">
        <v>119</v>
      </c>
      <c r="M19" s="40" t="s">
        <v>120</v>
      </c>
      <c r="N19" s="54" t="s">
        <v>9</v>
      </c>
      <c r="O19" s="17" t="s">
        <v>91</v>
      </c>
      <c r="P19" s="31" t="s">
        <v>92</v>
      </c>
      <c r="Q19" s="31"/>
      <c r="R19" s="31"/>
      <c r="S19" s="48" t="s">
        <v>103</v>
      </c>
      <c r="T19" s="15"/>
    </row>
    <row r="20" spans="3:21" ht="49" thickTop="1" thickBot="1" x14ac:dyDescent="0.55000000000000004">
      <c r="C20" s="113"/>
      <c r="D20" s="113"/>
      <c r="I20" s="44">
        <v>11</v>
      </c>
      <c r="J20" s="47" t="s">
        <v>87</v>
      </c>
      <c r="K20" s="47" t="s">
        <v>121</v>
      </c>
      <c r="L20" s="40" t="s">
        <v>122</v>
      </c>
      <c r="M20" s="40" t="s">
        <v>123</v>
      </c>
      <c r="N20" s="54" t="s">
        <v>9</v>
      </c>
      <c r="O20" s="17" t="s">
        <v>91</v>
      </c>
      <c r="P20" s="31"/>
      <c r="Q20" s="31" t="s">
        <v>124</v>
      </c>
      <c r="R20" s="31"/>
      <c r="S20" s="48" t="s">
        <v>103</v>
      </c>
      <c r="T20" s="150" t="s">
        <v>125</v>
      </c>
      <c r="U20" s="149"/>
    </row>
    <row r="21" spans="3:21" ht="85" customHeight="1" thickTop="1" thickBot="1" x14ac:dyDescent="0.5">
      <c r="C21" s="113"/>
      <c r="D21" s="113"/>
      <c r="I21" s="44">
        <v>12</v>
      </c>
      <c r="J21" s="47" t="s">
        <v>26</v>
      </c>
      <c r="K21" s="47" t="s">
        <v>126</v>
      </c>
      <c r="L21" s="40" t="s">
        <v>127</v>
      </c>
      <c r="M21" s="40" t="s">
        <v>128</v>
      </c>
      <c r="N21" s="54" t="s">
        <v>9</v>
      </c>
      <c r="O21" s="38" t="s">
        <v>91</v>
      </c>
      <c r="P21" s="31" t="s">
        <v>92</v>
      </c>
      <c r="Q21" s="39"/>
      <c r="R21" s="39"/>
      <c r="S21" s="49" t="s">
        <v>103</v>
      </c>
      <c r="T21" s="151" t="s">
        <v>129</v>
      </c>
    </row>
    <row r="22" spans="3:21" ht="18.5" thickTop="1" x14ac:dyDescent="0.45">
      <c r="C22" s="113"/>
      <c r="D22" s="113"/>
    </row>
    <row r="23" spans="3:21" ht="18" x14ac:dyDescent="0.45">
      <c r="C23" s="113"/>
      <c r="D23" s="113"/>
    </row>
    <row r="24" spans="3:21" x14ac:dyDescent="0.45">
      <c r="I24" s="169" t="s">
        <v>130</v>
      </c>
      <c r="J24" s="169"/>
      <c r="K24" s="29"/>
    </row>
    <row r="25" spans="3:21" x14ac:dyDescent="0.45">
      <c r="I25" s="117">
        <f>COUNTIF(N:N,"Not Started")</f>
        <v>12</v>
      </c>
      <c r="J25" s="118" t="s">
        <v>9</v>
      </c>
      <c r="K25" s="29"/>
      <c r="L25" s="23"/>
      <c r="O25" s="57"/>
      <c r="S25" s="23"/>
    </row>
    <row r="26" spans="3:21" x14ac:dyDescent="0.45">
      <c r="I26" s="119">
        <f>COUNTIF(N:N,"In Progress")</f>
        <v>0</v>
      </c>
      <c r="J26" s="120" t="s">
        <v>10</v>
      </c>
      <c r="K26" s="29"/>
      <c r="L26" s="23"/>
      <c r="O26" s="57"/>
      <c r="S26" s="23"/>
    </row>
    <row r="27" spans="3:21" x14ac:dyDescent="0.45">
      <c r="I27" s="121">
        <f>COUNTIF(N:N,"Complete")</f>
        <v>0</v>
      </c>
      <c r="J27" s="122" t="s">
        <v>131</v>
      </c>
      <c r="K27" s="29"/>
      <c r="L27" s="23"/>
      <c r="O27" s="57"/>
      <c r="S27" s="23"/>
    </row>
    <row r="28" spans="3:21" x14ac:dyDescent="0.45">
      <c r="I28" s="123">
        <f>(COUNTIF(N:N,"Not Started")+COUNTIF(N:N,"In Progress")+COUNTIF(N:N,"Complete"))</f>
        <v>12</v>
      </c>
      <c r="J28" s="124" t="s">
        <v>132</v>
      </c>
      <c r="K28" s="29"/>
      <c r="L28" s="23"/>
      <c r="O28" s="57"/>
      <c r="S28" s="23"/>
    </row>
    <row r="29" spans="3:21" x14ac:dyDescent="0.45">
      <c r="I29" s="125">
        <f>SUM(I27/I28)</f>
        <v>0</v>
      </c>
      <c r="J29" s="124" t="s">
        <v>13</v>
      </c>
      <c r="K29" s="29"/>
      <c r="L29" s="23"/>
      <c r="O29" s="57"/>
      <c r="S29" s="23"/>
    </row>
    <row r="31" spans="3:21" x14ac:dyDescent="0.45">
      <c r="I31" s="84"/>
    </row>
    <row r="32" spans="3:21" x14ac:dyDescent="0.45">
      <c r="I32" s="85"/>
    </row>
    <row r="33" spans="9:9" x14ac:dyDescent="0.45">
      <c r="I33" s="85"/>
    </row>
  </sheetData>
  <autoFilter ref="I9:T21" xr:uid="{C971FE68-629D-40FC-B34E-67DCF6A44AC4}">
    <sortState xmlns:xlrd2="http://schemas.microsoft.com/office/spreadsheetml/2017/richdata2" ref="I10:T21">
      <sortCondition ref="I9:I10"/>
    </sortState>
  </autoFilter>
  <mergeCells count="6">
    <mergeCell ref="C6:E6"/>
    <mergeCell ref="P8:R8"/>
    <mergeCell ref="C13:D13"/>
    <mergeCell ref="I24:J24"/>
    <mergeCell ref="C12:D12"/>
    <mergeCell ref="C11:D11"/>
  </mergeCells>
  <conditionalFormatting sqref="N1:N9 N22:N24 M25:M29 N30:N1048576">
    <cfRule type="cellIs" dxfId="18" priority="11" operator="equal">
      <formula>"Optional - Not Necessary"</formula>
    </cfRule>
  </conditionalFormatting>
  <conditionalFormatting sqref="N10:N21">
    <cfRule type="cellIs" dxfId="17" priority="7" operator="equal">
      <formula>"Complete"</formula>
    </cfRule>
    <cfRule type="cellIs" dxfId="16" priority="8" operator="equal">
      <formula>"In Progress"</formula>
    </cfRule>
    <cfRule type="cellIs" dxfId="15" priority="9" operator="equal">
      <formula>"Not Started"</formula>
    </cfRule>
  </conditionalFormatting>
  <dataValidations count="1">
    <dataValidation type="list" allowBlank="1" showInputMessage="1" showErrorMessage="1" sqref="N10:N21" xr:uid="{D8E7A872-DA66-4DF8-A140-BE8486E8D9D6}">
      <formula1>"Not Started,In Progress,Complete,Optional - Not Necessary"</formula1>
    </dataValidation>
  </dataValidations>
  <hyperlinks>
    <hyperlink ref="T10" r:id="rId1" xr:uid="{CB8044FE-6C82-4AA0-99D8-912683B23A41}"/>
    <hyperlink ref="T17" r:id="rId2" xr:uid="{988B83FC-EADA-413E-B4BD-3D19302BDC50}"/>
    <hyperlink ref="T14" r:id="rId3" xr:uid="{202C3BA7-A996-41E7-BEB4-BC99B0FFA77A}"/>
    <hyperlink ref="T16" r:id="rId4" xr:uid="{FCE7E7AD-7348-4D5B-901F-E2C0BAA92ADE}"/>
    <hyperlink ref="T21" r:id="rId5" xr:uid="{64D9E4E5-A311-4B07-AB17-538884B6A46D}"/>
    <hyperlink ref="T12" r:id="rId6" xr:uid="{8D930302-BE78-4BF5-87F6-44C07003645D}"/>
    <hyperlink ref="T11" r:id="rId7" xr:uid="{C6719D12-523F-4B86-8F18-D7D29E4CF4D3}"/>
    <hyperlink ref="T13" r:id="rId8" display="https://catena-x.net/en/faq" xr:uid="{D371D789-A977-B647-A58F-A6E8E5931C9F}"/>
  </hyperlinks>
  <pageMargins left="0.7" right="0.7" top="0.75" bottom="0.75" header="0.3" footer="0.3"/>
  <pageSetup paperSize="9"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9E6A-E144-4CF7-979D-54545C4C26D6}">
  <sheetPr>
    <tabColor theme="0" tint="-0.14999847407452621"/>
  </sheetPr>
  <dimension ref="A1:U45"/>
  <sheetViews>
    <sheetView showGridLines="0" zoomScale="60" zoomScaleNormal="60" workbookViewId="0">
      <pane xSplit="5" topLeftCell="F1" activePane="topRight" state="frozen"/>
      <selection pane="topRight"/>
    </sheetView>
  </sheetViews>
  <sheetFormatPr baseColWidth="10" defaultColWidth="8.7265625" defaultRowHeight="14.5" outlineLevelCol="1" x14ac:dyDescent="0.35"/>
  <cols>
    <col min="1" max="1" width="8.7265625" customWidth="1" outlineLevel="1"/>
    <col min="2" max="2" width="5.81640625" customWidth="1" outlineLevel="1"/>
    <col min="3" max="3" width="35.1796875" customWidth="1" outlineLevel="1"/>
    <col min="4" max="4" width="25" style="1" customWidth="1" outlineLevel="1"/>
    <col min="5" max="5" width="11" customWidth="1" outlineLevel="1"/>
    <col min="8" max="8" width="9.453125" style="2" customWidth="1"/>
    <col min="9" max="9" width="34.26953125" style="2" customWidth="1"/>
    <col min="10" max="10" width="35.81640625" customWidth="1"/>
    <col min="11" max="11" width="47.453125" customWidth="1"/>
    <col min="12" max="12" width="56.26953125" customWidth="1"/>
    <col min="13" max="13" width="26.453125" customWidth="1"/>
    <col min="14" max="14" width="35.453125" customWidth="1"/>
    <col min="15" max="17" width="9.453125" customWidth="1"/>
    <col min="18" max="18" width="16.453125" style="1" customWidth="1"/>
    <col min="19" max="19" width="35" customWidth="1"/>
  </cols>
  <sheetData>
    <row r="1" spans="1:20" ht="16" x14ac:dyDescent="0.35">
      <c r="O1" s="84"/>
    </row>
    <row r="2" spans="1:20" ht="16" x14ac:dyDescent="0.35">
      <c r="O2" s="85"/>
    </row>
    <row r="6" spans="1:20" ht="23.5" x14ac:dyDescent="0.35">
      <c r="C6" s="159" t="s">
        <v>18</v>
      </c>
      <c r="D6" s="159"/>
    </row>
    <row r="7" spans="1:20" ht="21" x14ac:dyDescent="0.35">
      <c r="C7" s="10"/>
      <c r="D7" s="3"/>
    </row>
    <row r="8" spans="1:20" ht="21" x14ac:dyDescent="0.45">
      <c r="C8" s="10"/>
      <c r="D8" s="3"/>
      <c r="H8" s="107"/>
      <c r="I8" s="107"/>
      <c r="J8" s="23"/>
      <c r="K8" s="23"/>
      <c r="L8" s="23"/>
      <c r="M8" s="23"/>
      <c r="N8" s="23"/>
      <c r="O8" s="170" t="s">
        <v>76</v>
      </c>
      <c r="P8" s="170"/>
      <c r="Q8" s="170"/>
      <c r="R8" s="57"/>
      <c r="S8" s="23"/>
    </row>
    <row r="9" spans="1:20" ht="21.5" thickBot="1" x14ac:dyDescent="0.4">
      <c r="C9" s="11"/>
      <c r="D9" s="3"/>
      <c r="H9" s="18" t="s">
        <v>77</v>
      </c>
      <c r="I9" s="18" t="s">
        <v>78</v>
      </c>
      <c r="J9" s="18" t="s">
        <v>133</v>
      </c>
      <c r="K9" s="19" t="s">
        <v>80</v>
      </c>
      <c r="L9" s="19" t="s">
        <v>81</v>
      </c>
      <c r="M9" s="19" t="s">
        <v>82</v>
      </c>
      <c r="N9" s="19" t="s">
        <v>83</v>
      </c>
      <c r="O9" s="32" t="s">
        <v>67</v>
      </c>
      <c r="P9" s="32" t="s">
        <v>69</v>
      </c>
      <c r="Q9" s="32" t="s">
        <v>84</v>
      </c>
      <c r="R9" s="110" t="s">
        <v>85</v>
      </c>
      <c r="S9" s="19" t="s">
        <v>86</v>
      </c>
    </row>
    <row r="10" spans="1:20" ht="131.5" thickTop="1" thickBot="1" x14ac:dyDescent="0.4">
      <c r="C10" s="11"/>
      <c r="D10" s="3"/>
      <c r="H10" s="44">
        <v>1</v>
      </c>
      <c r="I10" s="47" t="s">
        <v>134</v>
      </c>
      <c r="J10" s="47" t="s">
        <v>135</v>
      </c>
      <c r="K10" s="40" t="s">
        <v>136</v>
      </c>
      <c r="L10" s="40" t="s">
        <v>137</v>
      </c>
      <c r="M10" s="54" t="s">
        <v>9</v>
      </c>
      <c r="N10" s="17" t="s">
        <v>91</v>
      </c>
      <c r="O10" s="31"/>
      <c r="P10" s="31"/>
      <c r="Q10" s="31" t="s">
        <v>92</v>
      </c>
      <c r="R10" s="48" t="s">
        <v>93</v>
      </c>
      <c r="S10" s="71" t="s">
        <v>138</v>
      </c>
    </row>
    <row r="11" spans="1:20" ht="409.6" thickTop="1" thickBot="1" x14ac:dyDescent="0.4">
      <c r="C11" s="171"/>
      <c r="D11" s="171"/>
      <c r="H11" s="44">
        <v>2</v>
      </c>
      <c r="I11" s="47" t="s">
        <v>139</v>
      </c>
      <c r="J11" s="47" t="s">
        <v>140</v>
      </c>
      <c r="K11" s="40" t="s">
        <v>141</v>
      </c>
      <c r="L11" s="40" t="s">
        <v>142</v>
      </c>
      <c r="M11" s="54" t="s">
        <v>9</v>
      </c>
      <c r="N11" s="17" t="s">
        <v>91</v>
      </c>
      <c r="O11" s="31" t="s">
        <v>92</v>
      </c>
      <c r="P11" s="31" t="s">
        <v>92</v>
      </c>
      <c r="Q11" s="31" t="s">
        <v>92</v>
      </c>
      <c r="R11" s="48" t="s">
        <v>93</v>
      </c>
      <c r="S11" s="148" t="s">
        <v>143</v>
      </c>
      <c r="T11" s="152"/>
    </row>
    <row r="12" spans="1:20" ht="59" thickTop="1" thickBot="1" x14ac:dyDescent="0.4">
      <c r="C12" s="16"/>
      <c r="D12" s="3"/>
      <c r="H12" s="44">
        <v>3</v>
      </c>
      <c r="I12" s="47" t="s">
        <v>139</v>
      </c>
      <c r="J12" s="47" t="s">
        <v>140</v>
      </c>
      <c r="K12" s="40" t="s">
        <v>144</v>
      </c>
      <c r="L12" s="40" t="s">
        <v>145</v>
      </c>
      <c r="M12" s="54" t="s">
        <v>9</v>
      </c>
      <c r="N12" s="17" t="s">
        <v>91</v>
      </c>
      <c r="O12" s="31"/>
      <c r="P12" s="31"/>
      <c r="Q12" s="31" t="s">
        <v>92</v>
      </c>
      <c r="R12" s="48" t="s">
        <v>93</v>
      </c>
      <c r="S12" s="17"/>
    </row>
    <row r="13" spans="1:20" ht="59" thickTop="1" thickBot="1" x14ac:dyDescent="0.4">
      <c r="C13" s="172"/>
      <c r="D13" s="172"/>
      <c r="E13" s="14"/>
      <c r="H13" s="44">
        <v>4</v>
      </c>
      <c r="I13" s="47" t="s">
        <v>146</v>
      </c>
      <c r="J13" s="47" t="s">
        <v>147</v>
      </c>
      <c r="K13" s="40" t="s">
        <v>148</v>
      </c>
      <c r="L13" s="40" t="s">
        <v>149</v>
      </c>
      <c r="M13" s="54" t="s">
        <v>9</v>
      </c>
      <c r="N13" s="17" t="s">
        <v>91</v>
      </c>
      <c r="O13" s="31"/>
      <c r="P13" s="31" t="s">
        <v>92</v>
      </c>
      <c r="Q13" s="31"/>
      <c r="R13" s="48" t="s">
        <v>93</v>
      </c>
      <c r="S13" s="17"/>
    </row>
    <row r="14" spans="1:20" s="12" customFormat="1" ht="70.5" customHeight="1" thickTop="1" thickBot="1" x14ac:dyDescent="0.4">
      <c r="C14" s="172"/>
      <c r="D14" s="172"/>
      <c r="E14" s="14"/>
      <c r="G14"/>
      <c r="H14" s="44">
        <v>5</v>
      </c>
      <c r="I14" s="47" t="s">
        <v>146</v>
      </c>
      <c r="J14" s="47" t="s">
        <v>147</v>
      </c>
      <c r="K14" s="40" t="s">
        <v>150</v>
      </c>
      <c r="L14" s="40" t="s">
        <v>151</v>
      </c>
      <c r="M14" s="54" t="s">
        <v>9</v>
      </c>
      <c r="N14" s="17" t="s">
        <v>91</v>
      </c>
      <c r="O14" s="31"/>
      <c r="P14" s="31" t="s">
        <v>92</v>
      </c>
      <c r="Q14" s="31"/>
      <c r="R14" s="48" t="s">
        <v>93</v>
      </c>
      <c r="S14" s="20"/>
      <c r="T14"/>
    </row>
    <row r="15" spans="1:20" s="12" customFormat="1" ht="73.5" thickTop="1" thickBot="1" x14ac:dyDescent="0.4">
      <c r="C15" s="172"/>
      <c r="D15" s="172"/>
      <c r="E15" s="14"/>
      <c r="H15" s="44">
        <v>6</v>
      </c>
      <c r="I15" s="47" t="s">
        <v>146</v>
      </c>
      <c r="J15" s="47" t="s">
        <v>147</v>
      </c>
      <c r="K15" s="40" t="s">
        <v>152</v>
      </c>
      <c r="L15" s="40" t="s">
        <v>153</v>
      </c>
      <c r="M15" s="54" t="s">
        <v>9</v>
      </c>
      <c r="N15" s="17" t="s">
        <v>91</v>
      </c>
      <c r="O15" s="31"/>
      <c r="P15" s="31" t="s">
        <v>92</v>
      </c>
      <c r="Q15" s="31"/>
      <c r="R15" s="48" t="s">
        <v>93</v>
      </c>
      <c r="S15" s="20" t="s">
        <v>154</v>
      </c>
    </row>
    <row r="16" spans="1:20" ht="70" customHeight="1" thickTop="1" thickBot="1" x14ac:dyDescent="0.4">
      <c r="A16" s="5"/>
      <c r="B16" s="5"/>
      <c r="C16" s="172"/>
      <c r="D16" s="172"/>
      <c r="E16" s="4"/>
      <c r="G16" s="12"/>
      <c r="H16" s="44">
        <v>7</v>
      </c>
      <c r="I16" s="47" t="s">
        <v>146</v>
      </c>
      <c r="J16" s="47" t="s">
        <v>147</v>
      </c>
      <c r="K16" s="53" t="s">
        <v>155</v>
      </c>
      <c r="L16" s="40" t="s">
        <v>156</v>
      </c>
      <c r="M16" s="54" t="s">
        <v>9</v>
      </c>
      <c r="N16" s="17" t="s">
        <v>91</v>
      </c>
      <c r="O16" s="31"/>
      <c r="P16" s="31" t="s">
        <v>92</v>
      </c>
      <c r="Q16" s="31"/>
      <c r="R16" s="48" t="s">
        <v>93</v>
      </c>
      <c r="S16" s="20"/>
      <c r="T16" s="12"/>
    </row>
    <row r="17" spans="1:20" ht="70" customHeight="1" thickTop="1" thickBot="1" x14ac:dyDescent="0.4">
      <c r="A17" s="5"/>
      <c r="B17" s="5"/>
      <c r="C17" s="172"/>
      <c r="D17" s="172"/>
      <c r="E17" s="4"/>
      <c r="G17" s="12"/>
      <c r="H17" s="44">
        <v>8</v>
      </c>
      <c r="I17" s="47" t="s">
        <v>134</v>
      </c>
      <c r="J17" s="47" t="s">
        <v>135</v>
      </c>
      <c r="K17" s="40" t="s">
        <v>136</v>
      </c>
      <c r="L17" s="40" t="s">
        <v>137</v>
      </c>
      <c r="M17" s="54" t="s">
        <v>9</v>
      </c>
      <c r="N17" s="17" t="s">
        <v>91</v>
      </c>
      <c r="O17" s="31"/>
      <c r="P17" s="31"/>
      <c r="Q17" s="31" t="s">
        <v>92</v>
      </c>
      <c r="R17" s="48" t="s">
        <v>93</v>
      </c>
      <c r="S17" s="71" t="s">
        <v>138</v>
      </c>
      <c r="T17" s="12"/>
    </row>
    <row r="18" spans="1:20" ht="70" customHeight="1" thickTop="1" thickBot="1" x14ac:dyDescent="0.4">
      <c r="A18" s="5"/>
      <c r="B18" s="5"/>
      <c r="C18" s="172"/>
      <c r="D18" s="172"/>
      <c r="E18" s="4"/>
      <c r="G18" s="12"/>
      <c r="H18" s="44">
        <v>9</v>
      </c>
      <c r="I18" s="47" t="s">
        <v>146</v>
      </c>
      <c r="J18" s="47" t="s">
        <v>147</v>
      </c>
      <c r="K18" s="40" t="s">
        <v>148</v>
      </c>
      <c r="L18" s="40" t="s">
        <v>149</v>
      </c>
      <c r="M18" s="54" t="s">
        <v>9</v>
      </c>
      <c r="N18" s="17" t="s">
        <v>91</v>
      </c>
      <c r="O18" s="31"/>
      <c r="P18" s="31" t="s">
        <v>92</v>
      </c>
      <c r="Q18" s="31"/>
      <c r="R18" s="48" t="s">
        <v>93</v>
      </c>
      <c r="S18" s="17"/>
      <c r="T18" s="12"/>
    </row>
    <row r="19" spans="1:20" ht="70" customHeight="1" thickTop="1" thickBot="1" x14ac:dyDescent="0.4">
      <c r="A19" s="5"/>
      <c r="B19" s="5"/>
      <c r="C19" s="172"/>
      <c r="D19" s="172"/>
      <c r="E19" s="4"/>
      <c r="G19" s="12"/>
      <c r="H19" s="44">
        <v>10</v>
      </c>
      <c r="I19" s="47" t="s">
        <v>146</v>
      </c>
      <c r="J19" s="47" t="s">
        <v>147</v>
      </c>
      <c r="K19" s="40" t="s">
        <v>157</v>
      </c>
      <c r="L19" s="40" t="s">
        <v>158</v>
      </c>
      <c r="M19" s="54" t="s">
        <v>9</v>
      </c>
      <c r="N19" s="17" t="s">
        <v>91</v>
      </c>
      <c r="O19" s="31"/>
      <c r="P19" s="31" t="s">
        <v>92</v>
      </c>
      <c r="Q19" s="31"/>
      <c r="R19" s="48" t="s">
        <v>93</v>
      </c>
      <c r="S19" s="20"/>
      <c r="T19" s="12"/>
    </row>
    <row r="20" spans="1:20" ht="70" customHeight="1" thickTop="1" thickBot="1" x14ac:dyDescent="0.4">
      <c r="A20" s="5"/>
      <c r="B20" s="5"/>
      <c r="C20" s="172"/>
      <c r="D20" s="172"/>
      <c r="E20" s="4"/>
      <c r="G20" s="12"/>
      <c r="H20" s="44">
        <v>11</v>
      </c>
      <c r="I20" s="47" t="s">
        <v>146</v>
      </c>
      <c r="J20" s="47" t="s">
        <v>147</v>
      </c>
      <c r="K20" s="40" t="s">
        <v>152</v>
      </c>
      <c r="L20" s="40" t="s">
        <v>153</v>
      </c>
      <c r="M20" s="54" t="s">
        <v>9</v>
      </c>
      <c r="N20" s="17" t="s">
        <v>91</v>
      </c>
      <c r="O20" s="31"/>
      <c r="P20" s="31" t="s">
        <v>92</v>
      </c>
      <c r="Q20" s="31"/>
      <c r="R20" s="48" t="s">
        <v>93</v>
      </c>
      <c r="S20" s="20" t="s">
        <v>154</v>
      </c>
      <c r="T20" s="12"/>
    </row>
    <row r="21" spans="1:20" ht="70" customHeight="1" thickTop="1" thickBot="1" x14ac:dyDescent="0.4">
      <c r="A21" s="5"/>
      <c r="B21" s="5"/>
      <c r="C21" s="172"/>
      <c r="D21" s="172"/>
      <c r="E21" s="4"/>
      <c r="G21" s="12"/>
      <c r="H21" s="44">
        <v>12</v>
      </c>
      <c r="I21" s="47" t="s">
        <v>146</v>
      </c>
      <c r="J21" s="47" t="s">
        <v>147</v>
      </c>
      <c r="K21" s="53" t="s">
        <v>155</v>
      </c>
      <c r="L21" s="40" t="s">
        <v>156</v>
      </c>
      <c r="M21" s="54" t="s">
        <v>9</v>
      </c>
      <c r="N21" s="17" t="s">
        <v>91</v>
      </c>
      <c r="O21" s="31"/>
      <c r="P21" s="31" t="s">
        <v>92</v>
      </c>
      <c r="Q21" s="31"/>
      <c r="R21" s="48" t="s">
        <v>93</v>
      </c>
      <c r="S21" s="20"/>
      <c r="T21" s="12"/>
    </row>
    <row r="22" spans="1:20" ht="44.5" thickTop="1" thickBot="1" x14ac:dyDescent="0.4">
      <c r="C22" s="172"/>
      <c r="D22" s="172"/>
      <c r="H22" s="44">
        <v>13</v>
      </c>
      <c r="I22" s="47" t="s">
        <v>146</v>
      </c>
      <c r="J22" s="47" t="s">
        <v>159</v>
      </c>
      <c r="K22" s="53" t="s">
        <v>160</v>
      </c>
      <c r="L22" s="40"/>
      <c r="M22" s="54" t="s">
        <v>9</v>
      </c>
      <c r="N22" s="17" t="s">
        <v>91</v>
      </c>
      <c r="O22" s="31"/>
      <c r="P22" s="31" t="s">
        <v>92</v>
      </c>
      <c r="Q22" s="31"/>
      <c r="R22" s="48" t="s">
        <v>93</v>
      </c>
      <c r="S22" s="20"/>
    </row>
    <row r="23" spans="1:20" ht="73.5" thickTop="1" thickBot="1" x14ac:dyDescent="0.4">
      <c r="C23" s="13"/>
      <c r="D23" s="13"/>
      <c r="H23" s="44">
        <v>14</v>
      </c>
      <c r="I23" s="47" t="s">
        <v>146</v>
      </c>
      <c r="J23" s="47" t="s">
        <v>159</v>
      </c>
      <c r="K23" s="40" t="s">
        <v>161</v>
      </c>
      <c r="L23" s="40" t="s">
        <v>162</v>
      </c>
      <c r="M23" s="54" t="s">
        <v>9</v>
      </c>
      <c r="N23" s="17" t="s">
        <v>91</v>
      </c>
      <c r="O23" s="50"/>
      <c r="P23" s="31" t="s">
        <v>92</v>
      </c>
      <c r="Q23" s="50"/>
      <c r="R23" s="48" t="s">
        <v>93</v>
      </c>
      <c r="S23" s="71" t="s">
        <v>163</v>
      </c>
    </row>
    <row r="24" spans="1:20" ht="59" thickTop="1" thickBot="1" x14ac:dyDescent="0.4">
      <c r="C24" s="13"/>
      <c r="D24" s="13"/>
      <c r="H24" s="44">
        <v>15</v>
      </c>
      <c r="I24" s="47" t="s">
        <v>146</v>
      </c>
      <c r="J24" s="47" t="s">
        <v>159</v>
      </c>
      <c r="K24" s="40" t="s">
        <v>164</v>
      </c>
      <c r="L24" s="40" t="s">
        <v>165</v>
      </c>
      <c r="M24" s="54" t="s">
        <v>9</v>
      </c>
      <c r="N24" s="17" t="s">
        <v>91</v>
      </c>
      <c r="O24" s="50"/>
      <c r="P24" s="31" t="s">
        <v>92</v>
      </c>
      <c r="Q24" s="50"/>
      <c r="R24" s="48" t="s">
        <v>93</v>
      </c>
      <c r="S24" s="20"/>
    </row>
    <row r="25" spans="1:20" ht="73.5" thickTop="1" thickBot="1" x14ac:dyDescent="0.4">
      <c r="H25" s="44">
        <v>16</v>
      </c>
      <c r="I25" s="47" t="s">
        <v>146</v>
      </c>
      <c r="J25" s="47" t="s">
        <v>159</v>
      </c>
      <c r="K25" s="40" t="s">
        <v>166</v>
      </c>
      <c r="L25" s="40" t="s">
        <v>167</v>
      </c>
      <c r="M25" s="54" t="s">
        <v>9</v>
      </c>
      <c r="N25" s="17" t="s">
        <v>91</v>
      </c>
      <c r="O25" s="50"/>
      <c r="P25" s="31" t="s">
        <v>92</v>
      </c>
      <c r="Q25" s="50"/>
      <c r="R25" s="48" t="s">
        <v>93</v>
      </c>
      <c r="S25" s="20"/>
    </row>
    <row r="26" spans="1:20" ht="52.5" customHeight="1" thickTop="1" thickBot="1" x14ac:dyDescent="0.4">
      <c r="H26" s="44">
        <v>17</v>
      </c>
      <c r="I26" s="47" t="s">
        <v>146</v>
      </c>
      <c r="J26" s="47" t="s">
        <v>159</v>
      </c>
      <c r="K26" s="53" t="s">
        <v>168</v>
      </c>
      <c r="L26" s="40" t="s">
        <v>169</v>
      </c>
      <c r="M26" s="54" t="s">
        <v>9</v>
      </c>
      <c r="N26" s="17" t="s">
        <v>91</v>
      </c>
      <c r="O26" s="50"/>
      <c r="P26" s="31" t="s">
        <v>92</v>
      </c>
      <c r="Q26" s="50"/>
      <c r="R26" s="48" t="s">
        <v>93</v>
      </c>
      <c r="S26" s="20"/>
    </row>
    <row r="27" spans="1:20" ht="44.5" thickTop="1" thickBot="1" x14ac:dyDescent="0.4">
      <c r="H27" s="44">
        <v>18</v>
      </c>
      <c r="I27" s="47" t="s">
        <v>146</v>
      </c>
      <c r="J27" s="47" t="s">
        <v>159</v>
      </c>
      <c r="K27" s="40" t="s">
        <v>170</v>
      </c>
      <c r="L27" s="40" t="s">
        <v>171</v>
      </c>
      <c r="M27" s="54" t="s">
        <v>9</v>
      </c>
      <c r="N27" s="17" t="s">
        <v>91</v>
      </c>
      <c r="O27" s="50"/>
      <c r="P27" s="31" t="s">
        <v>92</v>
      </c>
      <c r="Q27" s="50"/>
      <c r="R27" s="48" t="s">
        <v>93</v>
      </c>
      <c r="S27" s="20"/>
    </row>
    <row r="28" spans="1:20" ht="59" thickTop="1" thickBot="1" x14ac:dyDescent="0.4">
      <c r="H28" s="44">
        <v>19</v>
      </c>
      <c r="I28" s="47" t="s">
        <v>146</v>
      </c>
      <c r="J28" s="47" t="s">
        <v>159</v>
      </c>
      <c r="K28" s="53" t="s">
        <v>172</v>
      </c>
      <c r="L28" s="40"/>
      <c r="M28" s="54" t="s">
        <v>9</v>
      </c>
      <c r="N28" s="17" t="s">
        <v>91</v>
      </c>
      <c r="O28" s="50"/>
      <c r="P28" s="31" t="s">
        <v>92</v>
      </c>
      <c r="Q28" s="50"/>
      <c r="R28" s="48" t="s">
        <v>93</v>
      </c>
      <c r="S28" s="20"/>
    </row>
    <row r="29" spans="1:20" ht="73.5" thickTop="1" thickBot="1" x14ac:dyDescent="0.4">
      <c r="H29" s="44">
        <v>20</v>
      </c>
      <c r="I29" s="47" t="s">
        <v>146</v>
      </c>
      <c r="J29" s="47" t="s">
        <v>159</v>
      </c>
      <c r="K29" s="40" t="s">
        <v>173</v>
      </c>
      <c r="L29" s="40" t="s">
        <v>174</v>
      </c>
      <c r="M29" s="54" t="s">
        <v>9</v>
      </c>
      <c r="N29" s="17" t="s">
        <v>91</v>
      </c>
      <c r="O29" s="50"/>
      <c r="P29" s="31" t="s">
        <v>92</v>
      </c>
      <c r="Q29" s="50"/>
      <c r="R29" s="48" t="s">
        <v>93</v>
      </c>
      <c r="S29" s="20"/>
    </row>
    <row r="30" spans="1:20" ht="59" thickTop="1" thickBot="1" x14ac:dyDescent="0.4">
      <c r="H30" s="44">
        <v>21</v>
      </c>
      <c r="I30" s="47" t="s">
        <v>146</v>
      </c>
      <c r="J30" s="47" t="s">
        <v>175</v>
      </c>
      <c r="K30" s="40" t="s">
        <v>176</v>
      </c>
      <c r="L30" s="40" t="s">
        <v>177</v>
      </c>
      <c r="M30" s="54" t="s">
        <v>9</v>
      </c>
      <c r="N30" s="17" t="s">
        <v>91</v>
      </c>
      <c r="O30" s="50"/>
      <c r="P30" s="31" t="s">
        <v>92</v>
      </c>
      <c r="Q30" s="50"/>
      <c r="R30" s="48" t="s">
        <v>93</v>
      </c>
      <c r="S30" s="21"/>
    </row>
    <row r="31" spans="1:20" ht="58" customHeight="1" thickTop="1" thickBot="1" x14ac:dyDescent="0.4">
      <c r="H31" s="44">
        <v>22</v>
      </c>
      <c r="I31" s="47" t="s">
        <v>146</v>
      </c>
      <c r="J31" s="47" t="s">
        <v>175</v>
      </c>
      <c r="K31" s="53" t="s">
        <v>178</v>
      </c>
      <c r="L31" s="40"/>
      <c r="M31" s="54" t="s">
        <v>9</v>
      </c>
      <c r="N31" s="17" t="s">
        <v>91</v>
      </c>
      <c r="O31" s="50"/>
      <c r="P31" s="31" t="s">
        <v>92</v>
      </c>
      <c r="Q31" s="50"/>
      <c r="R31" s="48" t="s">
        <v>93</v>
      </c>
      <c r="S31" s="20"/>
    </row>
    <row r="32" spans="1:20" ht="70" customHeight="1" thickTop="1" thickBot="1" x14ac:dyDescent="0.4">
      <c r="H32" s="44">
        <v>23</v>
      </c>
      <c r="I32" s="47" t="s">
        <v>146</v>
      </c>
      <c r="J32" s="47" t="s">
        <v>175</v>
      </c>
      <c r="K32" s="40" t="s">
        <v>179</v>
      </c>
      <c r="L32" s="40" t="s">
        <v>180</v>
      </c>
      <c r="M32" s="54" t="s">
        <v>9</v>
      </c>
      <c r="N32" s="17" t="s">
        <v>91</v>
      </c>
      <c r="O32" s="50"/>
      <c r="P32" s="31" t="s">
        <v>92</v>
      </c>
      <c r="Q32" s="50"/>
      <c r="R32" s="48" t="s">
        <v>93</v>
      </c>
      <c r="S32" s="20" t="s">
        <v>181</v>
      </c>
    </row>
    <row r="33" spans="7:21" ht="30" thickTop="1" thickBot="1" x14ac:dyDescent="0.4">
      <c r="H33" s="44">
        <v>24</v>
      </c>
      <c r="I33" s="47" t="s">
        <v>146</v>
      </c>
      <c r="J33" s="47" t="s">
        <v>175</v>
      </c>
      <c r="K33" s="40" t="s">
        <v>182</v>
      </c>
      <c r="L33" s="40"/>
      <c r="M33" s="54" t="s">
        <v>9</v>
      </c>
      <c r="N33" s="17" t="s">
        <v>91</v>
      </c>
      <c r="O33" s="50"/>
      <c r="P33" s="31" t="s">
        <v>92</v>
      </c>
      <c r="Q33" s="50"/>
      <c r="R33" s="48" t="s">
        <v>93</v>
      </c>
      <c r="S33" s="20"/>
    </row>
    <row r="34" spans="7:21" ht="15" thickTop="1" x14ac:dyDescent="0.35">
      <c r="J34" s="2"/>
      <c r="K34" s="2"/>
      <c r="L34" s="2"/>
      <c r="M34" s="2"/>
      <c r="N34" s="2"/>
      <c r="O34" s="2"/>
      <c r="P34" s="2"/>
      <c r="Q34" s="2"/>
      <c r="R34" s="2"/>
      <c r="S34" s="2"/>
    </row>
    <row r="35" spans="7:21" x14ac:dyDescent="0.35">
      <c r="J35" s="2"/>
      <c r="K35" s="2"/>
      <c r="L35" s="2"/>
      <c r="M35" s="2"/>
      <c r="N35" s="2"/>
      <c r="O35" s="2"/>
      <c r="P35" s="2"/>
      <c r="Q35" s="2"/>
      <c r="R35" s="2"/>
      <c r="S35" s="2"/>
    </row>
    <row r="36" spans="7:21" ht="16" x14ac:dyDescent="0.35">
      <c r="H36" s="169" t="s">
        <v>183</v>
      </c>
      <c r="I36" s="169"/>
    </row>
    <row r="37" spans="7:21" x14ac:dyDescent="0.35">
      <c r="G37" s="2"/>
      <c r="H37" s="130">
        <f>COUNTIF(M:M,"Not Started")</f>
        <v>24</v>
      </c>
      <c r="I37" s="118" t="s">
        <v>9</v>
      </c>
      <c r="Q37" s="1"/>
      <c r="R37"/>
      <c r="S37" s="2"/>
    </row>
    <row r="38" spans="7:21" x14ac:dyDescent="0.35">
      <c r="G38" s="2"/>
      <c r="H38" s="131">
        <f>COUNTIF(M:M,"In Progress")</f>
        <v>0</v>
      </c>
      <c r="I38" s="120" t="s">
        <v>10</v>
      </c>
      <c r="Q38" s="1"/>
      <c r="R38"/>
    </row>
    <row r="39" spans="7:21" x14ac:dyDescent="0.35">
      <c r="H39" s="132">
        <f>COUNTIF(M:M,"Complete")</f>
        <v>0</v>
      </c>
      <c r="I39" s="122" t="s">
        <v>131</v>
      </c>
      <c r="Q39" s="1"/>
      <c r="R39"/>
      <c r="T39" s="2"/>
      <c r="U39" s="2"/>
    </row>
    <row r="40" spans="7:21" ht="15.65" customHeight="1" x14ac:dyDescent="0.35">
      <c r="H40" s="133">
        <f>COUNTIF(M:M,"Not Started")+COUNTIF(M:M,"In Progress")+COUNTIF(M:M,"Complete")</f>
        <v>24</v>
      </c>
      <c r="I40" s="124" t="s">
        <v>132</v>
      </c>
      <c r="Q40" s="1"/>
      <c r="R40"/>
      <c r="T40" s="2"/>
      <c r="U40" s="2"/>
    </row>
    <row r="41" spans="7:21" x14ac:dyDescent="0.35">
      <c r="H41" s="134">
        <f>SUM(H39/H40)</f>
        <v>0</v>
      </c>
      <c r="I41" s="124" t="s">
        <v>13</v>
      </c>
      <c r="Q41" s="1"/>
      <c r="R41"/>
      <c r="T41" s="2"/>
    </row>
    <row r="43" spans="7:21" x14ac:dyDescent="0.35">
      <c r="H43" s="9"/>
    </row>
    <row r="44" spans="7:21" x14ac:dyDescent="0.35">
      <c r="H44" s="8"/>
    </row>
    <row r="45" spans="7:21" x14ac:dyDescent="0.35">
      <c r="H45" s="8"/>
    </row>
  </sheetData>
  <autoFilter ref="H9:S33" xr:uid="{473C9E6A-E144-4CF7-979D-54545C4C26D6}">
    <sortState xmlns:xlrd2="http://schemas.microsoft.com/office/spreadsheetml/2017/richdata2" ref="H10:S33">
      <sortCondition ref="H9:H24"/>
    </sortState>
  </autoFilter>
  <mergeCells count="5">
    <mergeCell ref="O8:Q8"/>
    <mergeCell ref="C6:D6"/>
    <mergeCell ref="C11:D11"/>
    <mergeCell ref="C13:D22"/>
    <mergeCell ref="H36:I36"/>
  </mergeCells>
  <conditionalFormatting sqref="M10:M34">
    <cfRule type="cellIs" dxfId="14" priority="1" operator="equal">
      <formula>"Complete"</formula>
    </cfRule>
    <cfRule type="cellIs" dxfId="13" priority="2" operator="equal">
      <formula>"In Progress"</formula>
    </cfRule>
    <cfRule type="cellIs" dxfId="12" priority="3" operator="equal">
      <formula>"Not Started"</formula>
    </cfRule>
  </conditionalFormatting>
  <dataValidations count="1">
    <dataValidation type="list" allowBlank="1" showInputMessage="1" showErrorMessage="1" sqref="M10:M33" xr:uid="{6C4FD5B6-7697-4C2C-869F-9DF63A67C39A}">
      <formula1>"Not Started,In Progress,Complete,Optional - Not Necessary"</formula1>
    </dataValidation>
  </dataValidations>
  <hyperlinks>
    <hyperlink ref="S23" r:id="rId1" xr:uid="{001DA593-C89B-49BC-AD93-2F5B774C8967}"/>
    <hyperlink ref="S10" r:id="rId2" xr:uid="{8A490CB9-6BB2-4C35-B1F6-B65B6DD9CCA2}"/>
    <hyperlink ref="S17" r:id="rId3" xr:uid="{7E5A2FF3-1202-0D4D-9093-11FF398A846B}"/>
    <hyperlink ref="S11" r:id="rId4" xr:uid="{E9088551-2D57-4F54-9B82-1610CE534A6D}"/>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15C1E-DDFC-40DC-BBAC-3DA7FC2CD767}">
  <sheetPr>
    <tabColor theme="0" tint="-0.14999847407452621"/>
  </sheetPr>
  <dimension ref="A1:W30"/>
  <sheetViews>
    <sheetView showGridLines="0" zoomScale="60" zoomScaleNormal="60" workbookViewId="0">
      <pane xSplit="5" topLeftCell="F1" activePane="topRight" state="frozen"/>
      <selection pane="topRight"/>
    </sheetView>
  </sheetViews>
  <sheetFormatPr baseColWidth="10" defaultColWidth="9.1796875" defaultRowHeight="16" outlineLevelCol="1" x14ac:dyDescent="0.45"/>
  <cols>
    <col min="1" max="1" width="8.7265625" style="23" customWidth="1" outlineLevel="1"/>
    <col min="2" max="2" width="5.81640625" style="23" customWidth="1" outlineLevel="1"/>
    <col min="3" max="3" width="42.26953125" style="23" customWidth="1" outlineLevel="1"/>
    <col min="4" max="4" width="21.453125" style="57" customWidth="1" outlineLevel="1"/>
    <col min="5" max="5" width="11" style="23" customWidth="1" outlineLevel="1"/>
    <col min="6" max="6" width="9.7265625" style="23" customWidth="1"/>
    <col min="7" max="7" width="5.26953125" style="23" customWidth="1"/>
    <col min="8" max="8" width="4.81640625" style="23" customWidth="1"/>
    <col min="9" max="9" width="9.1796875" style="23"/>
    <col min="10" max="10" width="30.1796875" style="23" customWidth="1"/>
    <col min="11" max="11" width="29" style="23" customWidth="1"/>
    <col min="12" max="12" width="37.26953125" style="23" customWidth="1"/>
    <col min="13" max="13" width="49.26953125" style="23" customWidth="1"/>
    <col min="14" max="14" width="20.453125" style="23" customWidth="1"/>
    <col min="15" max="15" width="26.453125" style="23" customWidth="1"/>
    <col min="16" max="19" width="9.453125" style="23" customWidth="1"/>
    <col min="20" max="20" width="16.453125" style="57" customWidth="1"/>
    <col min="21" max="21" width="19.26953125" style="57" customWidth="1"/>
    <col min="22" max="22" width="16.453125" style="57" customWidth="1"/>
    <col min="23" max="23" width="56.81640625" style="23" customWidth="1"/>
    <col min="24" max="16384" width="9.1796875" style="23"/>
  </cols>
  <sheetData>
    <row r="1" spans="1:23" x14ac:dyDescent="0.45">
      <c r="P1" s="84"/>
    </row>
    <row r="2" spans="1:23" x14ac:dyDescent="0.45">
      <c r="P2" s="85"/>
    </row>
    <row r="6" spans="1:23" ht="23.5" x14ac:dyDescent="0.45">
      <c r="C6" s="159" t="s">
        <v>19</v>
      </c>
      <c r="D6" s="159"/>
    </row>
    <row r="7" spans="1:23" ht="23.5" x14ac:dyDescent="0.45">
      <c r="C7" s="108"/>
      <c r="D7" s="73"/>
    </row>
    <row r="8" spans="1:23" ht="23.5" x14ac:dyDescent="0.45">
      <c r="C8" s="108"/>
      <c r="D8" s="73"/>
      <c r="P8" s="174" t="s">
        <v>76</v>
      </c>
      <c r="Q8" s="174"/>
      <c r="R8" s="174"/>
      <c r="S8" s="174"/>
      <c r="T8" s="170" t="s">
        <v>184</v>
      </c>
      <c r="U8" s="170"/>
      <c r="V8" s="170"/>
    </row>
    <row r="9" spans="1:23" ht="32.5" thickBot="1" x14ac:dyDescent="0.5">
      <c r="C9" s="80"/>
      <c r="D9" s="73"/>
      <c r="I9" s="18" t="s">
        <v>77</v>
      </c>
      <c r="J9" s="18" t="s">
        <v>78</v>
      </c>
      <c r="K9" s="18" t="s">
        <v>133</v>
      </c>
      <c r="L9" s="19" t="s">
        <v>80</v>
      </c>
      <c r="M9" s="19" t="s">
        <v>81</v>
      </c>
      <c r="N9" s="19" t="s">
        <v>82</v>
      </c>
      <c r="O9" s="19" t="s">
        <v>83</v>
      </c>
      <c r="P9" s="19" t="s">
        <v>185</v>
      </c>
      <c r="Q9" s="19" t="s">
        <v>67</v>
      </c>
      <c r="R9" s="19" t="s">
        <v>69</v>
      </c>
      <c r="S9" s="19" t="s">
        <v>84</v>
      </c>
      <c r="T9" s="115" t="s">
        <v>186</v>
      </c>
      <c r="U9" s="115" t="s">
        <v>187</v>
      </c>
      <c r="V9" s="115" t="s">
        <v>188</v>
      </c>
      <c r="W9" s="19" t="s">
        <v>86</v>
      </c>
    </row>
    <row r="10" spans="1:23" ht="73.5" thickTop="1" thickBot="1" x14ac:dyDescent="0.5">
      <c r="C10" s="80"/>
      <c r="D10" s="73"/>
      <c r="I10" s="43">
        <v>1</v>
      </c>
      <c r="J10" s="45" t="s">
        <v>189</v>
      </c>
      <c r="K10" s="45" t="s">
        <v>190</v>
      </c>
      <c r="L10" s="46" t="s">
        <v>191</v>
      </c>
      <c r="M10" s="46" t="s">
        <v>192</v>
      </c>
      <c r="N10" s="54" t="s">
        <v>9</v>
      </c>
      <c r="O10" s="17" t="s">
        <v>91</v>
      </c>
      <c r="P10" s="31"/>
      <c r="Q10" s="31" t="s">
        <v>92</v>
      </c>
      <c r="R10" s="31" t="s">
        <v>92</v>
      </c>
      <c r="S10" s="31" t="s">
        <v>92</v>
      </c>
      <c r="T10" s="33" t="s">
        <v>93</v>
      </c>
      <c r="U10" s="34" t="s">
        <v>93</v>
      </c>
      <c r="V10" s="35" t="s">
        <v>93</v>
      </c>
      <c r="W10" s="71" t="s">
        <v>193</v>
      </c>
    </row>
    <row r="11" spans="1:23" ht="146" thickTop="1" thickBot="1" x14ac:dyDescent="0.5">
      <c r="C11" s="168"/>
      <c r="D11" s="168"/>
      <c r="I11" s="43">
        <v>2</v>
      </c>
      <c r="J11" s="45" t="s">
        <v>194</v>
      </c>
      <c r="K11" s="45" t="s">
        <v>195</v>
      </c>
      <c r="L11" s="46" t="s">
        <v>196</v>
      </c>
      <c r="M11" s="46" t="s">
        <v>197</v>
      </c>
      <c r="N11" s="54" t="s">
        <v>9</v>
      </c>
      <c r="O11" s="17" t="s">
        <v>91</v>
      </c>
      <c r="P11" s="31"/>
      <c r="Q11" s="31" t="s">
        <v>92</v>
      </c>
      <c r="R11" s="31" t="s">
        <v>92</v>
      </c>
      <c r="S11" s="31" t="s">
        <v>92</v>
      </c>
      <c r="T11" s="33" t="s">
        <v>93</v>
      </c>
      <c r="U11" s="34" t="s">
        <v>93</v>
      </c>
      <c r="V11" s="35" t="s">
        <v>93</v>
      </c>
      <c r="W11" s="71" t="s">
        <v>198</v>
      </c>
    </row>
    <row r="12" spans="1:23" ht="59" thickTop="1" thickBot="1" x14ac:dyDescent="0.5">
      <c r="C12" s="168"/>
      <c r="D12" s="168"/>
      <c r="I12" s="43">
        <v>3</v>
      </c>
      <c r="J12" s="45" t="s">
        <v>194</v>
      </c>
      <c r="K12" s="45" t="s">
        <v>195</v>
      </c>
      <c r="L12" s="46" t="s">
        <v>199</v>
      </c>
      <c r="M12" s="46" t="s">
        <v>200</v>
      </c>
      <c r="N12" s="54" t="s">
        <v>9</v>
      </c>
      <c r="O12" s="17" t="s">
        <v>91</v>
      </c>
      <c r="P12" s="31" t="s">
        <v>92</v>
      </c>
      <c r="Q12" s="31"/>
      <c r="R12" s="31"/>
      <c r="S12" s="31"/>
      <c r="T12" s="33" t="s">
        <v>93</v>
      </c>
      <c r="U12" s="34" t="s">
        <v>93</v>
      </c>
      <c r="V12" s="35" t="s">
        <v>93</v>
      </c>
      <c r="W12" s="71"/>
    </row>
    <row r="13" spans="1:23" ht="111" customHeight="1" thickTop="1" thickBot="1" x14ac:dyDescent="0.5">
      <c r="C13" s="80"/>
      <c r="D13" s="112"/>
      <c r="E13" s="112"/>
      <c r="I13" s="43">
        <v>4</v>
      </c>
      <c r="J13" s="45" t="s">
        <v>194</v>
      </c>
      <c r="K13" s="45" t="s">
        <v>201</v>
      </c>
      <c r="L13" s="46" t="s">
        <v>202</v>
      </c>
      <c r="M13" s="46" t="s">
        <v>203</v>
      </c>
      <c r="N13" s="54" t="s">
        <v>9</v>
      </c>
      <c r="O13" s="17" t="s">
        <v>91</v>
      </c>
      <c r="P13" s="31" t="s">
        <v>92</v>
      </c>
      <c r="Q13" s="31"/>
      <c r="R13" s="31"/>
      <c r="S13" s="31"/>
      <c r="T13" s="33" t="s">
        <v>93</v>
      </c>
      <c r="U13" s="34" t="s">
        <v>93</v>
      </c>
      <c r="V13" s="35" t="s">
        <v>93</v>
      </c>
      <c r="W13" s="147" t="s">
        <v>204</v>
      </c>
    </row>
    <row r="14" spans="1:23" ht="111" customHeight="1" thickTop="1" thickBot="1" x14ac:dyDescent="0.5">
      <c r="C14" s="80"/>
      <c r="D14" s="112"/>
      <c r="E14" s="112"/>
      <c r="I14" s="43">
        <v>5</v>
      </c>
      <c r="J14" s="45" t="s">
        <v>194</v>
      </c>
      <c r="K14" s="45" t="s">
        <v>201</v>
      </c>
      <c r="L14" s="46" t="s">
        <v>205</v>
      </c>
      <c r="M14" s="46" t="s">
        <v>206</v>
      </c>
      <c r="N14" s="54" t="s">
        <v>9</v>
      </c>
      <c r="O14" s="17" t="s">
        <v>91</v>
      </c>
      <c r="P14" s="31" t="s">
        <v>92</v>
      </c>
      <c r="Q14" s="31"/>
      <c r="R14" s="31"/>
      <c r="S14" s="31"/>
      <c r="T14" s="33" t="s">
        <v>93</v>
      </c>
      <c r="U14" s="34" t="s">
        <v>93</v>
      </c>
      <c r="V14" s="35" t="s">
        <v>93</v>
      </c>
      <c r="W14" s="15"/>
    </row>
    <row r="15" spans="1:23" ht="84" customHeight="1" thickTop="1" thickBot="1" x14ac:dyDescent="0.55000000000000004">
      <c r="A15" s="60"/>
      <c r="B15" s="60"/>
      <c r="C15" s="111"/>
      <c r="D15" s="112"/>
      <c r="E15" s="112"/>
      <c r="I15" s="43">
        <v>6</v>
      </c>
      <c r="J15" s="45" t="s">
        <v>194</v>
      </c>
      <c r="K15" s="45" t="s">
        <v>207</v>
      </c>
      <c r="L15" s="46" t="s">
        <v>208</v>
      </c>
      <c r="M15" s="46" t="s">
        <v>209</v>
      </c>
      <c r="N15" s="54" t="s">
        <v>9</v>
      </c>
      <c r="O15" s="17" t="s">
        <v>91</v>
      </c>
      <c r="P15" s="31" t="s">
        <v>92</v>
      </c>
      <c r="Q15" s="31"/>
      <c r="R15" s="31"/>
      <c r="S15" s="31"/>
      <c r="T15" s="33" t="s">
        <v>93</v>
      </c>
      <c r="U15" s="34" t="s">
        <v>93</v>
      </c>
      <c r="V15" s="35" t="s">
        <v>93</v>
      </c>
      <c r="W15" s="147"/>
    </row>
    <row r="16" spans="1:23" ht="166.5" customHeight="1" thickTop="1" thickBot="1" x14ac:dyDescent="0.5">
      <c r="A16" s="60"/>
      <c r="B16" s="60"/>
      <c r="C16" s="173"/>
      <c r="D16" s="173"/>
      <c r="E16" s="112"/>
      <c r="I16" s="43">
        <v>7</v>
      </c>
      <c r="J16" s="45" t="s">
        <v>194</v>
      </c>
      <c r="K16" s="45" t="s">
        <v>210</v>
      </c>
      <c r="L16" s="46" t="s">
        <v>211</v>
      </c>
      <c r="M16" s="46" t="s">
        <v>212</v>
      </c>
      <c r="N16" s="54" t="s">
        <v>9</v>
      </c>
      <c r="O16" s="17" t="s">
        <v>91</v>
      </c>
      <c r="P16" s="31" t="s">
        <v>92</v>
      </c>
      <c r="Q16" s="31"/>
      <c r="R16" s="31"/>
      <c r="S16" s="31"/>
      <c r="T16" s="33" t="s">
        <v>93</v>
      </c>
      <c r="U16" s="34" t="s">
        <v>93</v>
      </c>
      <c r="V16" s="35" t="s">
        <v>93</v>
      </c>
      <c r="W16" s="147" t="s">
        <v>213</v>
      </c>
    </row>
    <row r="17" spans="1:23" ht="44.5" thickTop="1" thickBot="1" x14ac:dyDescent="0.5">
      <c r="A17" s="60"/>
      <c r="B17" s="60"/>
      <c r="C17" s="173"/>
      <c r="D17" s="173"/>
      <c r="E17" s="112"/>
      <c r="I17" s="43">
        <v>8</v>
      </c>
      <c r="J17" s="45" t="s">
        <v>194</v>
      </c>
      <c r="K17" s="45" t="s">
        <v>214</v>
      </c>
      <c r="L17" s="46" t="s">
        <v>215</v>
      </c>
      <c r="M17" s="46" t="s">
        <v>216</v>
      </c>
      <c r="N17" s="54" t="s">
        <v>9</v>
      </c>
      <c r="O17" s="17" t="s">
        <v>91</v>
      </c>
      <c r="P17" s="31" t="s">
        <v>92</v>
      </c>
      <c r="Q17" s="31"/>
      <c r="R17" s="31"/>
      <c r="S17" s="31"/>
      <c r="T17" s="33" t="s">
        <v>93</v>
      </c>
      <c r="U17" s="34" t="s">
        <v>93</v>
      </c>
      <c r="V17" s="35" t="s">
        <v>93</v>
      </c>
      <c r="W17" s="15"/>
    </row>
    <row r="18" spans="1:23" ht="44.5" thickTop="1" thickBot="1" x14ac:dyDescent="0.5">
      <c r="A18" s="60"/>
      <c r="B18" s="60"/>
      <c r="C18" s="173"/>
      <c r="D18" s="173"/>
      <c r="E18" s="112"/>
      <c r="I18" s="43">
        <v>9</v>
      </c>
      <c r="J18" s="45" t="s">
        <v>194</v>
      </c>
      <c r="K18" s="45" t="s">
        <v>217</v>
      </c>
      <c r="L18" s="46" t="s">
        <v>218</v>
      </c>
      <c r="M18" s="46" t="s">
        <v>219</v>
      </c>
      <c r="N18" s="54" t="s">
        <v>9</v>
      </c>
      <c r="O18" s="17" t="s">
        <v>91</v>
      </c>
      <c r="P18" s="31" t="s">
        <v>92</v>
      </c>
      <c r="Q18" s="31"/>
      <c r="R18" s="31"/>
      <c r="S18" s="31"/>
      <c r="T18" s="33" t="s">
        <v>93</v>
      </c>
      <c r="U18" s="34" t="s">
        <v>93</v>
      </c>
      <c r="V18" s="35" t="s">
        <v>93</v>
      </c>
      <c r="W18" s="15"/>
    </row>
    <row r="19" spans="1:23" ht="70" customHeight="1" thickTop="1" thickBot="1" x14ac:dyDescent="0.5">
      <c r="A19" s="60"/>
      <c r="B19" s="60"/>
      <c r="C19" s="173"/>
      <c r="D19" s="173"/>
      <c r="E19" s="112"/>
      <c r="I19" s="43">
        <v>10</v>
      </c>
      <c r="J19" s="45" t="s">
        <v>194</v>
      </c>
      <c r="K19" s="45" t="s">
        <v>220</v>
      </c>
      <c r="L19" s="46" t="s">
        <v>221</v>
      </c>
      <c r="M19" s="46" t="s">
        <v>222</v>
      </c>
      <c r="N19" s="54" t="s">
        <v>9</v>
      </c>
      <c r="O19" s="17" t="s">
        <v>91</v>
      </c>
      <c r="P19" s="31" t="s">
        <v>92</v>
      </c>
      <c r="Q19" s="31"/>
      <c r="R19" s="31"/>
      <c r="S19" s="31"/>
      <c r="T19" s="33" t="s">
        <v>103</v>
      </c>
      <c r="U19" s="34" t="s">
        <v>103</v>
      </c>
      <c r="V19" s="35" t="s">
        <v>103</v>
      </c>
      <c r="W19" s="15"/>
    </row>
    <row r="20" spans="1:23" ht="18.5" thickTop="1" x14ac:dyDescent="0.45">
      <c r="A20" s="60"/>
      <c r="B20" s="60"/>
      <c r="C20" s="173"/>
      <c r="D20" s="173"/>
      <c r="E20" s="112"/>
      <c r="T20" s="23"/>
      <c r="U20" s="23"/>
      <c r="V20" s="23"/>
    </row>
    <row r="21" spans="1:23" ht="18" x14ac:dyDescent="0.45">
      <c r="A21" s="60"/>
      <c r="B21" s="60"/>
      <c r="C21" s="173"/>
      <c r="D21" s="173"/>
      <c r="E21" s="112"/>
      <c r="I21" s="169" t="s">
        <v>223</v>
      </c>
      <c r="J21" s="169"/>
      <c r="T21" s="89"/>
      <c r="U21" s="23"/>
      <c r="V21" s="23"/>
    </row>
    <row r="22" spans="1:23" ht="18" x14ac:dyDescent="0.45">
      <c r="A22" s="60"/>
      <c r="B22" s="60"/>
      <c r="C22" s="173"/>
      <c r="D22" s="173"/>
      <c r="E22" s="112"/>
      <c r="I22" s="117">
        <f>COUNTIF(N:N,"Not Started")</f>
        <v>10</v>
      </c>
      <c r="J22" s="118" t="s">
        <v>9</v>
      </c>
      <c r="S22" s="89"/>
      <c r="T22" s="23"/>
      <c r="U22" s="23"/>
      <c r="V22" s="23"/>
    </row>
    <row r="23" spans="1:23" ht="18" x14ac:dyDescent="0.45">
      <c r="A23" s="60"/>
      <c r="B23" s="60"/>
      <c r="C23" s="173"/>
      <c r="D23" s="173"/>
      <c r="E23" s="112"/>
      <c r="I23" s="119">
        <f>COUNTIF(N:N,"In Progress")</f>
        <v>0</v>
      </c>
      <c r="J23" s="120" t="s">
        <v>10</v>
      </c>
      <c r="T23" s="23"/>
      <c r="U23" s="23"/>
      <c r="V23" s="23"/>
    </row>
    <row r="24" spans="1:23" ht="18" x14ac:dyDescent="0.45">
      <c r="A24" s="88"/>
      <c r="B24" s="88"/>
      <c r="C24" s="173"/>
      <c r="D24" s="173"/>
      <c r="E24" s="116"/>
      <c r="I24" s="121">
        <f>COUNTIF(N:N,"Complete")</f>
        <v>0</v>
      </c>
      <c r="J24" s="122" t="s">
        <v>131</v>
      </c>
      <c r="T24" s="23"/>
      <c r="U24" s="23"/>
      <c r="V24" s="23"/>
    </row>
    <row r="25" spans="1:23" ht="15.65" customHeight="1" x14ac:dyDescent="0.45">
      <c r="C25" s="173"/>
      <c r="D25" s="173"/>
      <c r="I25" s="123">
        <f>COUNTIF(N:N,"Not Started")+COUNTIF(N:N,"In Progress")+COUNTIF(N:N,"Complete")</f>
        <v>10</v>
      </c>
      <c r="J25" s="124" t="s">
        <v>132</v>
      </c>
      <c r="T25" s="23"/>
      <c r="U25" s="23"/>
      <c r="V25" s="23"/>
    </row>
    <row r="26" spans="1:23" x14ac:dyDescent="0.45">
      <c r="C26" s="173"/>
      <c r="D26" s="173"/>
      <c r="I26" s="125">
        <f>SUM(I24/I25)</f>
        <v>0</v>
      </c>
      <c r="J26" s="124" t="s">
        <v>13</v>
      </c>
      <c r="T26" s="23"/>
      <c r="U26" s="23"/>
      <c r="V26" s="23"/>
    </row>
    <row r="27" spans="1:23" x14ac:dyDescent="0.45">
      <c r="T27" s="23"/>
      <c r="U27" s="23"/>
      <c r="V27" s="23"/>
    </row>
    <row r="28" spans="1:23" x14ac:dyDescent="0.45">
      <c r="I28" s="84"/>
      <c r="T28" s="23"/>
      <c r="U28" s="23"/>
      <c r="V28" s="23"/>
    </row>
    <row r="29" spans="1:23" x14ac:dyDescent="0.45">
      <c r="I29" s="85"/>
      <c r="T29" s="23"/>
      <c r="U29" s="23"/>
      <c r="V29" s="23"/>
    </row>
    <row r="30" spans="1:23" x14ac:dyDescent="0.45">
      <c r="I30" s="85"/>
      <c r="T30" s="23"/>
      <c r="U30" s="23"/>
      <c r="V30" s="23"/>
    </row>
  </sheetData>
  <autoFilter ref="I9:W15" xr:uid="{B4615C1E-DDFC-40DC-BBAC-3DA7FC2CD767}">
    <sortState xmlns:xlrd2="http://schemas.microsoft.com/office/spreadsheetml/2017/richdata2" ref="I10:W15">
      <sortCondition ref="I9:I15"/>
    </sortState>
  </autoFilter>
  <mergeCells count="7">
    <mergeCell ref="C16:D26"/>
    <mergeCell ref="C6:D6"/>
    <mergeCell ref="T8:V8"/>
    <mergeCell ref="C12:D12"/>
    <mergeCell ref="I21:J21"/>
    <mergeCell ref="P8:S8"/>
    <mergeCell ref="C11:D11"/>
  </mergeCells>
  <conditionalFormatting sqref="N10:N19">
    <cfRule type="cellIs" dxfId="11" priority="1" operator="equal">
      <formula>"Complete"</formula>
    </cfRule>
    <cfRule type="cellIs" dxfId="10" priority="2" operator="equal">
      <formula>"In Progress"</formula>
    </cfRule>
    <cfRule type="cellIs" dxfId="9" priority="3" operator="equal">
      <formula>"Not Started"</formula>
    </cfRule>
  </conditionalFormatting>
  <dataValidations count="1">
    <dataValidation type="list" allowBlank="1" showInputMessage="1" showErrorMessage="1" sqref="N10:N19" xr:uid="{EA73D463-71CB-48C9-B7E4-12930B9C3083}">
      <formula1>"Not Started,In Progress,Complete,Optional - Not Necessary"</formula1>
    </dataValidation>
  </dataValidations>
  <hyperlinks>
    <hyperlink ref="W10" location="'00_Visualization Onboarding'!A1" display="Refer to onboarding scenario questionnaire on tab 00_Visualization Onboarding" xr:uid="{DB35B951-701F-488C-BC20-C3179102C943}"/>
    <hyperlink ref="W11" r:id="rId1" display="Onboarding Guide: Initial Information for Large Enterprises (catena-x.net)" xr:uid="{A69B9D3A-D80A-4AF8-9323-61A4B396BEEB}"/>
    <hyperlink ref="W13" r:id="rId2" xr:uid="{9C9C29A1-009B-4544-A62C-9620FC34C007}"/>
    <hyperlink ref="W16" location="'02_PA'!A1" display="Refer to Catena-X Governance Framework on tab 02_PA" xr:uid="{DC1525A5-CDA0-4C32-86DF-F1A34C5DB525}"/>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1869A-95D5-4983-A803-D4895D24A45C}">
  <sheetPr>
    <tabColor theme="0" tint="-0.14999847407452621"/>
  </sheetPr>
  <dimension ref="A1:U49"/>
  <sheetViews>
    <sheetView showGridLines="0" zoomScale="60" zoomScaleNormal="60" workbookViewId="0">
      <pane xSplit="5" topLeftCell="F1" activePane="topRight" state="frozen"/>
      <selection activeCell="A2" sqref="A2"/>
      <selection pane="topRight"/>
    </sheetView>
  </sheetViews>
  <sheetFormatPr baseColWidth="10" defaultColWidth="9.1796875" defaultRowHeight="16" outlineLevelCol="1" x14ac:dyDescent="0.45"/>
  <cols>
    <col min="1" max="1" width="8.7265625" style="23" customWidth="1" outlineLevel="1"/>
    <col min="2" max="2" width="5.81640625" style="23" customWidth="1" outlineLevel="1"/>
    <col min="3" max="3" width="32.453125" style="23" customWidth="1" outlineLevel="1"/>
    <col min="4" max="4" width="18.26953125" style="57" customWidth="1" outlineLevel="1"/>
    <col min="5" max="5" width="14" style="23" customWidth="1" outlineLevel="1"/>
    <col min="6" max="6" width="5.26953125" style="23" customWidth="1"/>
    <col min="7" max="7" width="4.81640625" style="23" customWidth="1"/>
    <col min="8" max="8" width="9.1796875" style="23"/>
    <col min="9" max="9" width="28.453125" style="23" customWidth="1"/>
    <col min="10" max="10" width="31.453125" style="23" customWidth="1"/>
    <col min="11" max="11" width="38.453125" style="23" customWidth="1"/>
    <col min="12" max="12" width="72.81640625" style="23" customWidth="1"/>
    <col min="13" max="13" width="20.453125" style="23" customWidth="1"/>
    <col min="14" max="14" width="26.453125" style="23" customWidth="1"/>
    <col min="15" max="17" width="9.453125" style="23" customWidth="1"/>
    <col min="18" max="20" width="16.453125" style="57" customWidth="1"/>
    <col min="21" max="21" width="56.81640625" style="23" customWidth="1"/>
    <col min="22" max="16384" width="9.1796875" style="23"/>
  </cols>
  <sheetData>
    <row r="1" spans="1:21" x14ac:dyDescent="0.45">
      <c r="O1" s="84"/>
    </row>
    <row r="2" spans="1:21" x14ac:dyDescent="0.45">
      <c r="O2" s="85"/>
    </row>
    <row r="6" spans="1:21" ht="23.5" x14ac:dyDescent="0.45">
      <c r="C6" s="159" t="s">
        <v>20</v>
      </c>
      <c r="D6" s="159"/>
    </row>
    <row r="7" spans="1:21" ht="23.5" x14ac:dyDescent="0.45">
      <c r="C7" s="108"/>
      <c r="D7" s="73"/>
    </row>
    <row r="8" spans="1:21" s="140" customFormat="1" ht="23.5" x14ac:dyDescent="0.45">
      <c r="C8" s="108"/>
      <c r="D8" s="73"/>
      <c r="E8" s="23"/>
      <c r="G8" s="23"/>
      <c r="H8" s="23"/>
      <c r="I8" s="23"/>
      <c r="J8" s="23"/>
      <c r="K8" s="23"/>
      <c r="L8" s="23"/>
      <c r="M8" s="23"/>
      <c r="N8" s="23"/>
      <c r="O8" s="174" t="s">
        <v>76</v>
      </c>
      <c r="P8" s="174"/>
      <c r="Q8" s="174"/>
      <c r="R8" s="170" t="s">
        <v>184</v>
      </c>
      <c r="S8" s="170"/>
      <c r="T8" s="170"/>
      <c r="U8" s="23"/>
    </row>
    <row r="9" spans="1:21" ht="48.5" thickBot="1" x14ac:dyDescent="0.5">
      <c r="C9" s="80"/>
      <c r="D9" s="73"/>
      <c r="E9" s="140"/>
      <c r="H9" s="18" t="s">
        <v>77</v>
      </c>
      <c r="I9" s="18" t="s">
        <v>78</v>
      </c>
      <c r="J9" s="18" t="s">
        <v>224</v>
      </c>
      <c r="K9" s="19" t="s">
        <v>80</v>
      </c>
      <c r="L9" s="19" t="s">
        <v>81</v>
      </c>
      <c r="M9" s="19" t="s">
        <v>82</v>
      </c>
      <c r="N9" s="19" t="s">
        <v>83</v>
      </c>
      <c r="O9" s="19" t="s">
        <v>67</v>
      </c>
      <c r="P9" s="19" t="s">
        <v>69</v>
      </c>
      <c r="Q9" s="19" t="s">
        <v>84</v>
      </c>
      <c r="R9" s="115" t="s">
        <v>225</v>
      </c>
      <c r="S9" s="115" t="s">
        <v>187</v>
      </c>
      <c r="T9" s="115" t="s">
        <v>188</v>
      </c>
      <c r="U9" s="19" t="s">
        <v>86</v>
      </c>
    </row>
    <row r="10" spans="1:21" ht="88" thickTop="1" thickBot="1" x14ac:dyDescent="0.5">
      <c r="C10" s="80"/>
      <c r="D10" s="73"/>
      <c r="H10" s="43">
        <v>1</v>
      </c>
      <c r="I10" s="45" t="s">
        <v>31</v>
      </c>
      <c r="J10" s="45" t="s">
        <v>226</v>
      </c>
      <c r="K10" s="46" t="s">
        <v>227</v>
      </c>
      <c r="L10" s="46" t="s">
        <v>228</v>
      </c>
      <c r="M10" s="54" t="s">
        <v>9</v>
      </c>
      <c r="N10" s="17" t="s">
        <v>91</v>
      </c>
      <c r="O10" s="31"/>
      <c r="P10" s="31" t="s">
        <v>92</v>
      </c>
      <c r="Q10" s="31"/>
      <c r="R10" s="33" t="s">
        <v>93</v>
      </c>
      <c r="S10" s="34" t="s">
        <v>93</v>
      </c>
      <c r="T10" s="35" t="s">
        <v>93</v>
      </c>
      <c r="U10" s="71" t="s">
        <v>163</v>
      </c>
    </row>
    <row r="11" spans="1:21" ht="59.5" customHeight="1" thickTop="1" thickBot="1" x14ac:dyDescent="0.5">
      <c r="C11" s="168"/>
      <c r="D11" s="168"/>
      <c r="H11" s="43">
        <v>2</v>
      </c>
      <c r="I11" s="45" t="s">
        <v>31</v>
      </c>
      <c r="J11" s="45" t="s">
        <v>226</v>
      </c>
      <c r="K11" s="46" t="s">
        <v>229</v>
      </c>
      <c r="L11" s="46" t="s">
        <v>230</v>
      </c>
      <c r="M11" s="54" t="s">
        <v>9</v>
      </c>
      <c r="N11" s="17" t="s">
        <v>91</v>
      </c>
      <c r="O11" s="31"/>
      <c r="P11" s="31" t="s">
        <v>92</v>
      </c>
      <c r="Q11" s="31"/>
      <c r="R11" s="33" t="s">
        <v>93</v>
      </c>
      <c r="S11" s="34" t="s">
        <v>93</v>
      </c>
      <c r="T11" s="35" t="s">
        <v>93</v>
      </c>
      <c r="U11" s="71" t="s">
        <v>231</v>
      </c>
    </row>
    <row r="12" spans="1:21" ht="59" thickTop="1" thickBot="1" x14ac:dyDescent="0.5">
      <c r="C12" s="80"/>
      <c r="D12" s="73"/>
      <c r="H12" s="43">
        <v>3</v>
      </c>
      <c r="I12" s="45" t="s">
        <v>31</v>
      </c>
      <c r="J12" s="45" t="s">
        <v>226</v>
      </c>
      <c r="K12" s="46" t="s">
        <v>232</v>
      </c>
      <c r="L12" s="46" t="s">
        <v>233</v>
      </c>
      <c r="M12" s="54" t="s">
        <v>9</v>
      </c>
      <c r="N12" s="17" t="s">
        <v>91</v>
      </c>
      <c r="O12" s="31"/>
      <c r="P12" s="31" t="s">
        <v>92</v>
      </c>
      <c r="Q12" s="31"/>
      <c r="R12" s="33" t="s">
        <v>93</v>
      </c>
      <c r="S12" s="34" t="s">
        <v>93</v>
      </c>
      <c r="T12" s="35" t="s">
        <v>93</v>
      </c>
      <c r="U12" s="15"/>
    </row>
    <row r="13" spans="1:21" ht="62.15" customHeight="1" thickTop="1" thickBot="1" x14ac:dyDescent="0.55000000000000004">
      <c r="A13" s="60"/>
      <c r="B13" s="60"/>
      <c r="C13" s="111"/>
      <c r="D13" s="112"/>
      <c r="E13" s="112"/>
      <c r="H13" s="43">
        <v>4</v>
      </c>
      <c r="I13" s="45" t="s">
        <v>31</v>
      </c>
      <c r="J13" s="45" t="s">
        <v>226</v>
      </c>
      <c r="K13" s="46" t="s">
        <v>234</v>
      </c>
      <c r="L13" s="46" t="s">
        <v>235</v>
      </c>
      <c r="M13" s="54" t="s">
        <v>9</v>
      </c>
      <c r="N13" s="17" t="s">
        <v>91</v>
      </c>
      <c r="O13" s="31"/>
      <c r="P13" s="31" t="s">
        <v>92</v>
      </c>
      <c r="Q13" s="31"/>
      <c r="R13" s="33" t="s">
        <v>103</v>
      </c>
      <c r="S13" s="34" t="s">
        <v>103</v>
      </c>
      <c r="T13" s="35" t="s">
        <v>103</v>
      </c>
      <c r="U13" s="15"/>
    </row>
    <row r="14" spans="1:21" ht="30" thickTop="1" thickBot="1" x14ac:dyDescent="0.5">
      <c r="A14" s="60"/>
      <c r="B14" s="60"/>
      <c r="C14" s="175"/>
      <c r="D14" s="173"/>
      <c r="E14" s="112"/>
      <c r="H14" s="43">
        <v>5</v>
      </c>
      <c r="I14" s="45" t="s">
        <v>31</v>
      </c>
      <c r="J14" s="45" t="s">
        <v>226</v>
      </c>
      <c r="K14" s="46" t="s">
        <v>236</v>
      </c>
      <c r="L14" s="46" t="s">
        <v>230</v>
      </c>
      <c r="M14" s="54" t="s">
        <v>9</v>
      </c>
      <c r="N14" s="17" t="s">
        <v>91</v>
      </c>
      <c r="O14" s="31"/>
      <c r="P14" s="31" t="s">
        <v>92</v>
      </c>
      <c r="Q14" s="31"/>
      <c r="R14" s="33" t="s">
        <v>93</v>
      </c>
      <c r="S14" s="34" t="s">
        <v>93</v>
      </c>
      <c r="T14" s="35" t="s">
        <v>93</v>
      </c>
      <c r="U14" s="15"/>
    </row>
    <row r="15" spans="1:21" ht="44.5" thickTop="1" thickBot="1" x14ac:dyDescent="0.5">
      <c r="A15" s="60"/>
      <c r="B15" s="60"/>
      <c r="C15" s="175"/>
      <c r="D15" s="173"/>
      <c r="E15" s="112"/>
      <c r="H15" s="43">
        <v>6</v>
      </c>
      <c r="I15" s="45" t="s">
        <v>32</v>
      </c>
      <c r="J15" s="45" t="s">
        <v>237</v>
      </c>
      <c r="K15" s="46" t="s">
        <v>238</v>
      </c>
      <c r="L15" s="46" t="s">
        <v>239</v>
      </c>
      <c r="M15" s="54" t="s">
        <v>9</v>
      </c>
      <c r="N15" s="17" t="s">
        <v>91</v>
      </c>
      <c r="O15" s="31"/>
      <c r="P15" s="31" t="s">
        <v>92</v>
      </c>
      <c r="Q15" s="31"/>
      <c r="R15" s="33" t="s">
        <v>103</v>
      </c>
      <c r="S15" s="34" t="s">
        <v>103</v>
      </c>
      <c r="T15" s="35" t="s">
        <v>103</v>
      </c>
      <c r="U15" s="15"/>
    </row>
    <row r="16" spans="1:21" ht="131.5" thickTop="1" thickBot="1" x14ac:dyDescent="0.5">
      <c r="A16" s="60"/>
      <c r="B16" s="60"/>
      <c r="C16" s="173"/>
      <c r="D16" s="173"/>
      <c r="E16" s="112"/>
      <c r="H16" s="43">
        <v>7</v>
      </c>
      <c r="I16" s="45" t="s">
        <v>32</v>
      </c>
      <c r="J16" s="45" t="s">
        <v>237</v>
      </c>
      <c r="K16" s="46" t="s">
        <v>240</v>
      </c>
      <c r="L16" s="46" t="s">
        <v>241</v>
      </c>
      <c r="M16" s="54" t="s">
        <v>9</v>
      </c>
      <c r="N16" s="17" t="s">
        <v>91</v>
      </c>
      <c r="O16" s="31"/>
      <c r="P16" s="31" t="s">
        <v>92</v>
      </c>
      <c r="Q16" s="31"/>
      <c r="R16" s="33" t="s">
        <v>93</v>
      </c>
      <c r="S16" s="34" t="s">
        <v>93</v>
      </c>
      <c r="T16" s="35" t="s">
        <v>93</v>
      </c>
      <c r="U16" s="15"/>
    </row>
    <row r="17" spans="1:21" ht="71.5" customHeight="1" thickTop="1" thickBot="1" x14ac:dyDescent="0.5">
      <c r="A17" s="60"/>
      <c r="B17" s="60"/>
      <c r="C17" s="173"/>
      <c r="D17" s="173"/>
      <c r="E17" s="112"/>
      <c r="H17" s="43">
        <v>8</v>
      </c>
      <c r="I17" s="45" t="s">
        <v>32</v>
      </c>
      <c r="J17" s="45" t="s">
        <v>242</v>
      </c>
      <c r="K17" s="46" t="s">
        <v>243</v>
      </c>
      <c r="L17" s="46" t="s">
        <v>244</v>
      </c>
      <c r="M17" s="54" t="s">
        <v>9</v>
      </c>
      <c r="N17" s="17" t="s">
        <v>91</v>
      </c>
      <c r="O17" s="31"/>
      <c r="P17" s="31" t="s">
        <v>92</v>
      </c>
      <c r="Q17" s="31"/>
      <c r="R17" s="33" t="s">
        <v>103</v>
      </c>
      <c r="S17" s="34" t="s">
        <v>103</v>
      </c>
      <c r="T17" s="35" t="s">
        <v>103</v>
      </c>
      <c r="U17" s="71" t="s">
        <v>245</v>
      </c>
    </row>
    <row r="18" spans="1:21" ht="75" customHeight="1" thickTop="1" thickBot="1" x14ac:dyDescent="0.5">
      <c r="A18" s="88"/>
      <c r="B18" s="88"/>
      <c r="C18" s="173"/>
      <c r="D18" s="173"/>
      <c r="E18" s="112"/>
      <c r="H18" s="43">
        <v>9</v>
      </c>
      <c r="I18" s="45" t="s">
        <v>33</v>
      </c>
      <c r="J18" s="45" t="s">
        <v>242</v>
      </c>
      <c r="K18" s="46" t="s">
        <v>246</v>
      </c>
      <c r="L18" s="46" t="s">
        <v>247</v>
      </c>
      <c r="M18" s="54" t="s">
        <v>9</v>
      </c>
      <c r="N18" s="17" t="s">
        <v>91</v>
      </c>
      <c r="O18" s="31"/>
      <c r="P18" s="31" t="s">
        <v>92</v>
      </c>
      <c r="Q18" s="31"/>
      <c r="R18" s="33" t="s">
        <v>93</v>
      </c>
      <c r="S18" s="34" t="s">
        <v>93</v>
      </c>
      <c r="T18" s="35" t="s">
        <v>93</v>
      </c>
      <c r="U18" s="71" t="s">
        <v>248</v>
      </c>
    </row>
    <row r="19" spans="1:21" ht="181.5" customHeight="1" thickTop="1" thickBot="1" x14ac:dyDescent="0.5">
      <c r="A19" s="88"/>
      <c r="B19" s="88"/>
      <c r="C19" s="112"/>
      <c r="D19" s="112"/>
      <c r="E19" s="112"/>
      <c r="H19" s="43">
        <v>10</v>
      </c>
      <c r="I19" s="45" t="s">
        <v>33</v>
      </c>
      <c r="J19" s="45" t="s">
        <v>242</v>
      </c>
      <c r="K19" s="46" t="s">
        <v>249</v>
      </c>
      <c r="L19" s="46" t="s">
        <v>250</v>
      </c>
      <c r="M19" s="54" t="s">
        <v>9</v>
      </c>
      <c r="N19" s="17" t="s">
        <v>91</v>
      </c>
      <c r="O19" s="31"/>
      <c r="P19" s="31" t="s">
        <v>92</v>
      </c>
      <c r="Q19" s="31"/>
      <c r="R19" s="33" t="s">
        <v>103</v>
      </c>
      <c r="S19" s="34" t="s">
        <v>251</v>
      </c>
      <c r="T19" s="35" t="s">
        <v>251</v>
      </c>
      <c r="U19" s="15"/>
    </row>
    <row r="20" spans="1:21" ht="30" thickTop="1" thickBot="1" x14ac:dyDescent="0.5">
      <c r="A20" s="88"/>
      <c r="B20" s="88"/>
      <c r="C20" s="112"/>
      <c r="D20" s="112"/>
      <c r="E20" s="112"/>
      <c r="H20" s="43">
        <v>11</v>
      </c>
      <c r="I20" s="45" t="s">
        <v>33</v>
      </c>
      <c r="J20" s="45" t="s">
        <v>242</v>
      </c>
      <c r="K20" s="46" t="s">
        <v>252</v>
      </c>
      <c r="L20" s="46" t="s">
        <v>253</v>
      </c>
      <c r="M20" s="54" t="s">
        <v>9</v>
      </c>
      <c r="N20" s="17" t="s">
        <v>91</v>
      </c>
      <c r="O20" s="31"/>
      <c r="P20" s="31" t="s">
        <v>92</v>
      </c>
      <c r="Q20" s="31"/>
      <c r="R20" s="33" t="s">
        <v>103</v>
      </c>
      <c r="S20" s="34" t="s">
        <v>251</v>
      </c>
      <c r="T20" s="35" t="s">
        <v>251</v>
      </c>
      <c r="U20" s="15"/>
    </row>
    <row r="21" spans="1:21" ht="67.5" customHeight="1" thickTop="1" thickBot="1" x14ac:dyDescent="0.5">
      <c r="A21" s="88"/>
      <c r="B21" s="88"/>
      <c r="C21" s="112"/>
      <c r="D21" s="112"/>
      <c r="E21" s="112"/>
      <c r="H21" s="43">
        <v>12</v>
      </c>
      <c r="I21" s="45" t="s">
        <v>33</v>
      </c>
      <c r="J21" s="45" t="s">
        <v>242</v>
      </c>
      <c r="K21" s="46" t="s">
        <v>254</v>
      </c>
      <c r="L21" s="46" t="s">
        <v>255</v>
      </c>
      <c r="M21" s="54" t="s">
        <v>9</v>
      </c>
      <c r="N21" s="17" t="s">
        <v>91</v>
      </c>
      <c r="O21" s="31"/>
      <c r="P21" s="31" t="s">
        <v>92</v>
      </c>
      <c r="Q21" s="31"/>
      <c r="R21" s="33" t="s">
        <v>103</v>
      </c>
      <c r="S21" s="34" t="s">
        <v>251</v>
      </c>
      <c r="T21" s="35" t="s">
        <v>251</v>
      </c>
      <c r="U21" s="15"/>
    </row>
    <row r="22" spans="1:21" ht="30" thickTop="1" thickBot="1" x14ac:dyDescent="0.5">
      <c r="A22" s="88"/>
      <c r="B22" s="88"/>
      <c r="C22" s="112"/>
      <c r="D22" s="112"/>
      <c r="E22" s="112"/>
      <c r="H22" s="43">
        <v>13</v>
      </c>
      <c r="I22" s="45" t="s">
        <v>33</v>
      </c>
      <c r="J22" s="45" t="s">
        <v>242</v>
      </c>
      <c r="K22" s="46" t="s">
        <v>256</v>
      </c>
      <c r="L22" s="46" t="s">
        <v>257</v>
      </c>
      <c r="M22" s="54" t="s">
        <v>9</v>
      </c>
      <c r="N22" s="17" t="s">
        <v>91</v>
      </c>
      <c r="O22" s="31"/>
      <c r="P22" s="31" t="s">
        <v>92</v>
      </c>
      <c r="Q22" s="31"/>
      <c r="R22" s="33" t="s">
        <v>93</v>
      </c>
      <c r="S22" s="34" t="s">
        <v>93</v>
      </c>
      <c r="T22" s="35" t="s">
        <v>93</v>
      </c>
      <c r="U22" s="15"/>
    </row>
    <row r="23" spans="1:21" ht="73.5" thickTop="1" thickBot="1" x14ac:dyDescent="0.5">
      <c r="A23" s="88"/>
      <c r="B23" s="88"/>
      <c r="C23" s="112"/>
      <c r="D23" s="112"/>
      <c r="E23" s="112"/>
      <c r="H23" s="43">
        <v>14</v>
      </c>
      <c r="I23" s="45" t="s">
        <v>258</v>
      </c>
      <c r="J23" s="45" t="s">
        <v>259</v>
      </c>
      <c r="K23" s="46" t="s">
        <v>260</v>
      </c>
      <c r="L23" s="146" t="s">
        <v>261</v>
      </c>
      <c r="M23" s="54" t="s">
        <v>9</v>
      </c>
      <c r="N23" s="17" t="s">
        <v>91</v>
      </c>
      <c r="O23" s="31"/>
      <c r="P23" s="31" t="s">
        <v>92</v>
      </c>
      <c r="Q23" s="31"/>
      <c r="R23" s="33" t="s">
        <v>103</v>
      </c>
      <c r="S23" s="34" t="s">
        <v>251</v>
      </c>
      <c r="T23" s="35" t="s">
        <v>251</v>
      </c>
      <c r="U23" s="15"/>
    </row>
    <row r="24" spans="1:21" ht="47.5" customHeight="1" thickTop="1" thickBot="1" x14ac:dyDescent="0.5">
      <c r="A24" s="88"/>
      <c r="B24" s="88"/>
      <c r="C24" s="112"/>
      <c r="D24" s="112"/>
      <c r="E24" s="112"/>
      <c r="H24" s="43">
        <v>15</v>
      </c>
      <c r="I24" s="45" t="s">
        <v>258</v>
      </c>
      <c r="J24" s="45" t="s">
        <v>259</v>
      </c>
      <c r="K24" s="46" t="s">
        <v>262</v>
      </c>
      <c r="L24" s="146" t="s">
        <v>263</v>
      </c>
      <c r="M24" s="54" t="s">
        <v>9</v>
      </c>
      <c r="N24" s="17" t="s">
        <v>91</v>
      </c>
      <c r="O24" s="31"/>
      <c r="P24" s="31" t="s">
        <v>92</v>
      </c>
      <c r="Q24" s="31"/>
      <c r="R24" s="33" t="s">
        <v>93</v>
      </c>
      <c r="S24" s="34" t="s">
        <v>93</v>
      </c>
      <c r="T24" s="35" t="s">
        <v>93</v>
      </c>
      <c r="U24" s="15"/>
    </row>
    <row r="25" spans="1:21" ht="37.5" customHeight="1" thickTop="1" thickBot="1" x14ac:dyDescent="0.5">
      <c r="A25" s="88"/>
      <c r="B25" s="88"/>
      <c r="C25" s="112"/>
      <c r="D25" s="112"/>
      <c r="E25" s="112"/>
      <c r="H25" s="43">
        <v>16</v>
      </c>
      <c r="I25" s="45" t="s">
        <v>258</v>
      </c>
      <c r="J25" s="45" t="s">
        <v>259</v>
      </c>
      <c r="K25" s="46" t="s">
        <v>264</v>
      </c>
      <c r="L25" s="146" t="s">
        <v>265</v>
      </c>
      <c r="M25" s="54" t="s">
        <v>9</v>
      </c>
      <c r="N25" s="17" t="s">
        <v>91</v>
      </c>
      <c r="O25" s="31"/>
      <c r="P25" s="31" t="s">
        <v>92</v>
      </c>
      <c r="Q25" s="31"/>
      <c r="R25" s="33" t="s">
        <v>93</v>
      </c>
      <c r="S25" s="34" t="s">
        <v>93</v>
      </c>
      <c r="T25" s="35" t="s">
        <v>93</v>
      </c>
      <c r="U25" s="15"/>
    </row>
    <row r="26" spans="1:21" ht="30" customHeight="1" thickTop="1" thickBot="1" x14ac:dyDescent="0.5">
      <c r="A26" s="88"/>
      <c r="B26" s="88"/>
      <c r="C26" s="112"/>
      <c r="D26" s="112"/>
      <c r="E26" s="112"/>
      <c r="H26" s="43">
        <v>17</v>
      </c>
      <c r="I26" s="45" t="s">
        <v>258</v>
      </c>
      <c r="J26" s="45" t="s">
        <v>259</v>
      </c>
      <c r="K26" s="46" t="s">
        <v>266</v>
      </c>
      <c r="L26" s="146" t="s">
        <v>267</v>
      </c>
      <c r="M26" s="54" t="s">
        <v>9</v>
      </c>
      <c r="N26" s="17" t="s">
        <v>91</v>
      </c>
      <c r="O26" s="31"/>
      <c r="P26" s="31" t="s">
        <v>92</v>
      </c>
      <c r="Q26" s="31"/>
      <c r="R26" s="33" t="s">
        <v>93</v>
      </c>
      <c r="S26" s="34" t="s">
        <v>93</v>
      </c>
      <c r="T26" s="35" t="s">
        <v>93</v>
      </c>
      <c r="U26" s="15"/>
    </row>
    <row r="27" spans="1:21" ht="56.25" customHeight="1" thickTop="1" thickBot="1" x14ac:dyDescent="0.5">
      <c r="A27" s="88"/>
      <c r="B27" s="88"/>
      <c r="C27" s="112"/>
      <c r="D27" s="112"/>
      <c r="E27" s="112"/>
      <c r="H27" s="43">
        <v>18</v>
      </c>
      <c r="I27" s="45" t="s">
        <v>258</v>
      </c>
      <c r="J27" s="45" t="s">
        <v>268</v>
      </c>
      <c r="K27" s="46" t="s">
        <v>269</v>
      </c>
      <c r="L27" s="146" t="s">
        <v>270</v>
      </c>
      <c r="M27" s="54" t="s">
        <v>9</v>
      </c>
      <c r="N27" s="17" t="s">
        <v>91</v>
      </c>
      <c r="O27" s="31"/>
      <c r="P27" s="31" t="s">
        <v>92</v>
      </c>
      <c r="Q27" s="31"/>
      <c r="R27" s="33" t="s">
        <v>93</v>
      </c>
      <c r="S27" s="34" t="s">
        <v>93</v>
      </c>
      <c r="T27" s="35" t="s">
        <v>93</v>
      </c>
      <c r="U27" s="71" t="s">
        <v>271</v>
      </c>
    </row>
    <row r="28" spans="1:21" ht="48" customHeight="1" thickTop="1" thickBot="1" x14ac:dyDescent="0.5">
      <c r="A28" s="88"/>
      <c r="B28" s="88"/>
      <c r="C28" s="112"/>
      <c r="D28" s="112"/>
      <c r="E28" s="112"/>
      <c r="H28" s="43">
        <v>19</v>
      </c>
      <c r="I28" s="45" t="s">
        <v>258</v>
      </c>
      <c r="J28" s="45" t="s">
        <v>272</v>
      </c>
      <c r="K28" s="46" t="s">
        <v>273</v>
      </c>
      <c r="L28" s="146" t="s">
        <v>274</v>
      </c>
      <c r="M28" s="54" t="s">
        <v>9</v>
      </c>
      <c r="N28" s="17" t="s">
        <v>91</v>
      </c>
      <c r="O28" s="31"/>
      <c r="P28" s="31" t="s">
        <v>92</v>
      </c>
      <c r="Q28" s="31"/>
      <c r="R28" s="33" t="s">
        <v>93</v>
      </c>
      <c r="S28" s="34" t="s">
        <v>93</v>
      </c>
      <c r="T28" s="35" t="s">
        <v>93</v>
      </c>
      <c r="U28" s="15"/>
    </row>
    <row r="29" spans="1:21" ht="88" thickTop="1" thickBot="1" x14ac:dyDescent="0.5">
      <c r="A29" s="88"/>
      <c r="B29" s="88"/>
      <c r="C29" s="112"/>
      <c r="D29" s="112"/>
      <c r="E29" s="112"/>
      <c r="H29" s="43">
        <v>20</v>
      </c>
      <c r="I29" s="45" t="s">
        <v>275</v>
      </c>
      <c r="J29" s="45" t="s">
        <v>276</v>
      </c>
      <c r="K29" s="46" t="s">
        <v>277</v>
      </c>
      <c r="L29" s="46" t="s">
        <v>278</v>
      </c>
      <c r="M29" s="54" t="s">
        <v>9</v>
      </c>
      <c r="N29" s="17" t="s">
        <v>91</v>
      </c>
      <c r="O29" s="31"/>
      <c r="P29" s="31" t="s">
        <v>92</v>
      </c>
      <c r="Q29" s="31"/>
      <c r="R29" s="33" t="s">
        <v>93</v>
      </c>
      <c r="S29" s="34" t="s">
        <v>93</v>
      </c>
      <c r="T29" s="35" t="s">
        <v>93</v>
      </c>
      <c r="U29" s="71" t="s">
        <v>94</v>
      </c>
    </row>
    <row r="30" spans="1:21" ht="59" thickTop="1" thickBot="1" x14ac:dyDescent="0.5">
      <c r="A30" s="88"/>
      <c r="B30" s="88"/>
      <c r="C30" s="112"/>
      <c r="D30" s="112"/>
      <c r="E30" s="112"/>
      <c r="H30" s="43">
        <v>21</v>
      </c>
      <c r="I30" s="45" t="s">
        <v>275</v>
      </c>
      <c r="J30" s="45" t="s">
        <v>276</v>
      </c>
      <c r="K30" s="46" t="s">
        <v>279</v>
      </c>
      <c r="L30" s="46" t="s">
        <v>280</v>
      </c>
      <c r="M30" s="54" t="s">
        <v>9</v>
      </c>
      <c r="N30" s="17" t="s">
        <v>91</v>
      </c>
      <c r="O30" s="31"/>
      <c r="P30" s="31" t="s">
        <v>92</v>
      </c>
      <c r="Q30" s="31"/>
      <c r="R30" s="33" t="s">
        <v>93</v>
      </c>
      <c r="S30" s="34" t="s">
        <v>93</v>
      </c>
      <c r="T30" s="35" t="s">
        <v>93</v>
      </c>
      <c r="U30" s="15"/>
    </row>
    <row r="31" spans="1:21" ht="81" customHeight="1" thickTop="1" thickBot="1" x14ac:dyDescent="0.5">
      <c r="A31" s="88"/>
      <c r="B31" s="88"/>
      <c r="C31" s="112"/>
      <c r="D31" s="112"/>
      <c r="E31" s="112"/>
      <c r="H31" s="43">
        <v>22</v>
      </c>
      <c r="I31" s="45" t="s">
        <v>275</v>
      </c>
      <c r="J31" s="45" t="s">
        <v>281</v>
      </c>
      <c r="K31" s="46" t="s">
        <v>282</v>
      </c>
      <c r="L31" s="46" t="s">
        <v>283</v>
      </c>
      <c r="M31" s="54" t="s">
        <v>9</v>
      </c>
      <c r="N31" s="17" t="s">
        <v>91</v>
      </c>
      <c r="O31" s="31"/>
      <c r="P31" s="31" t="s">
        <v>92</v>
      </c>
      <c r="Q31" s="31"/>
      <c r="R31" s="33" t="s">
        <v>93</v>
      </c>
      <c r="S31" s="34" t="s">
        <v>93</v>
      </c>
      <c r="T31" s="35" t="s">
        <v>93</v>
      </c>
      <c r="U31" s="15"/>
    </row>
    <row r="32" spans="1:21" ht="78.75" customHeight="1" thickTop="1" thickBot="1" x14ac:dyDescent="0.5">
      <c r="A32" s="88"/>
      <c r="B32" s="88"/>
      <c r="C32" s="112"/>
      <c r="D32" s="112"/>
      <c r="E32" s="112"/>
      <c r="H32" s="43">
        <v>23</v>
      </c>
      <c r="I32" s="45" t="s">
        <v>275</v>
      </c>
      <c r="J32" s="45" t="s">
        <v>281</v>
      </c>
      <c r="K32" s="46" t="s">
        <v>284</v>
      </c>
      <c r="L32" s="46" t="s">
        <v>285</v>
      </c>
      <c r="M32" s="54" t="s">
        <v>9</v>
      </c>
      <c r="N32" s="17" t="s">
        <v>91</v>
      </c>
      <c r="O32" s="31"/>
      <c r="P32" s="31" t="s">
        <v>92</v>
      </c>
      <c r="Q32" s="31"/>
      <c r="R32" s="33" t="s">
        <v>93</v>
      </c>
      <c r="S32" s="34" t="s">
        <v>93</v>
      </c>
      <c r="T32" s="35" t="s">
        <v>93</v>
      </c>
      <c r="U32" s="15"/>
    </row>
    <row r="33" spans="1:20" ht="34.5" customHeight="1" thickTop="1" x14ac:dyDescent="0.45">
      <c r="A33" s="88"/>
      <c r="B33" s="88"/>
      <c r="C33" s="112"/>
      <c r="D33" s="112"/>
      <c r="E33" s="112"/>
      <c r="R33" s="23"/>
      <c r="S33" s="23"/>
      <c r="T33" s="23"/>
    </row>
    <row r="34" spans="1:20" ht="18" x14ac:dyDescent="0.45">
      <c r="A34" s="88"/>
      <c r="B34" s="88"/>
      <c r="C34" s="112"/>
      <c r="D34" s="112"/>
      <c r="E34" s="112"/>
      <c r="H34" s="169" t="s">
        <v>286</v>
      </c>
      <c r="I34" s="169"/>
      <c r="R34" s="89"/>
      <c r="S34" s="23"/>
      <c r="T34" s="23"/>
    </row>
    <row r="35" spans="1:20" ht="18" x14ac:dyDescent="0.45">
      <c r="A35" s="88"/>
      <c r="B35" s="88"/>
      <c r="C35" s="112"/>
      <c r="D35" s="112"/>
      <c r="E35" s="112"/>
      <c r="H35" s="117">
        <f>COUNTIF(M:M,"Not Started")</f>
        <v>23</v>
      </c>
      <c r="I35" s="118" t="s">
        <v>9</v>
      </c>
      <c r="Q35" s="89"/>
      <c r="R35" s="23"/>
      <c r="S35" s="23"/>
      <c r="T35" s="23"/>
    </row>
    <row r="36" spans="1:20" ht="18" x14ac:dyDescent="0.45">
      <c r="A36" s="88"/>
      <c r="B36" s="88"/>
      <c r="C36" s="112"/>
      <c r="D36" s="112"/>
      <c r="E36" s="112"/>
      <c r="H36" s="119">
        <f>COUNTIF(M:M,"In Progress")</f>
        <v>0</v>
      </c>
      <c r="I36" s="120" t="s">
        <v>10</v>
      </c>
      <c r="R36" s="23"/>
      <c r="S36" s="23"/>
      <c r="T36" s="23"/>
    </row>
    <row r="37" spans="1:20" ht="18" x14ac:dyDescent="0.45">
      <c r="A37" s="88"/>
      <c r="B37" s="88"/>
      <c r="C37" s="112"/>
      <c r="D37" s="112"/>
      <c r="E37" s="112"/>
      <c r="H37" s="121">
        <f>COUNTIF(M:M,"Complete")</f>
        <v>0</v>
      </c>
      <c r="I37" s="122" t="s">
        <v>131</v>
      </c>
      <c r="R37" s="23"/>
      <c r="S37" s="23"/>
      <c r="T37" s="23"/>
    </row>
    <row r="38" spans="1:20" ht="18" x14ac:dyDescent="0.45">
      <c r="A38" s="88"/>
      <c r="B38" s="88"/>
      <c r="C38" s="112"/>
      <c r="D38" s="112"/>
      <c r="E38" s="112"/>
      <c r="H38" s="123">
        <f>COUNTIF(M:M,"Not Started")+COUNTIF(M:M,"In Progress")+COUNTIF(M:M,"Complete")</f>
        <v>23</v>
      </c>
      <c r="I38" s="124" t="s">
        <v>132</v>
      </c>
      <c r="R38" s="23"/>
      <c r="S38" s="23"/>
      <c r="T38" s="23"/>
    </row>
    <row r="39" spans="1:20" ht="18" x14ac:dyDescent="0.45">
      <c r="A39" s="88"/>
      <c r="B39" s="88"/>
      <c r="C39" s="112"/>
      <c r="D39" s="112"/>
      <c r="E39" s="112"/>
      <c r="H39" s="125">
        <f>SUM(H37/H38)</f>
        <v>0</v>
      </c>
      <c r="I39" s="124" t="s">
        <v>13</v>
      </c>
      <c r="R39" s="23"/>
      <c r="S39" s="23"/>
      <c r="T39" s="23"/>
    </row>
    <row r="40" spans="1:20" ht="18" x14ac:dyDescent="0.45">
      <c r="A40" s="88"/>
      <c r="B40" s="88"/>
      <c r="C40" s="112"/>
      <c r="D40" s="112"/>
      <c r="E40" s="112"/>
      <c r="R40" s="23"/>
      <c r="S40" s="23"/>
      <c r="T40" s="23"/>
    </row>
    <row r="41" spans="1:20" ht="18" x14ac:dyDescent="0.45">
      <c r="A41" s="88"/>
      <c r="B41" s="88"/>
      <c r="C41" s="112"/>
      <c r="D41" s="112"/>
      <c r="E41" s="112"/>
      <c r="H41" s="84"/>
      <c r="R41" s="23"/>
      <c r="S41" s="23"/>
      <c r="T41" s="23"/>
    </row>
    <row r="42" spans="1:20" ht="24.65" customHeight="1" x14ac:dyDescent="0.45">
      <c r="A42" s="88"/>
      <c r="B42" s="88"/>
      <c r="C42" s="112"/>
      <c r="D42" s="112"/>
      <c r="E42" s="112"/>
      <c r="H42" s="85"/>
      <c r="R42" s="23"/>
      <c r="S42" s="23"/>
      <c r="T42" s="23"/>
    </row>
    <row r="43" spans="1:20" ht="18" x14ac:dyDescent="0.45">
      <c r="A43" s="88"/>
      <c r="B43" s="88"/>
      <c r="C43" s="112"/>
      <c r="D43" s="112"/>
      <c r="E43" s="112"/>
      <c r="H43" s="85"/>
      <c r="R43" s="23"/>
      <c r="S43" s="23"/>
      <c r="T43" s="23"/>
    </row>
    <row r="44" spans="1:20" ht="18" x14ac:dyDescent="0.45">
      <c r="A44" s="88"/>
      <c r="B44" s="88"/>
      <c r="C44" s="112"/>
      <c r="D44" s="112"/>
      <c r="E44" s="112"/>
      <c r="R44" s="23"/>
      <c r="S44" s="23"/>
      <c r="T44" s="23"/>
    </row>
    <row r="45" spans="1:20" ht="18" x14ac:dyDescent="0.45">
      <c r="A45" s="88"/>
      <c r="B45" s="88"/>
      <c r="C45" s="112"/>
      <c r="D45" s="112"/>
      <c r="E45" s="112"/>
      <c r="R45" s="23"/>
      <c r="S45" s="23"/>
      <c r="T45" s="23"/>
    </row>
    <row r="46" spans="1:20" ht="18" x14ac:dyDescent="0.45">
      <c r="A46" s="88"/>
      <c r="B46" s="88"/>
      <c r="C46" s="112"/>
      <c r="D46" s="112"/>
      <c r="E46" s="112"/>
      <c r="R46" s="23"/>
      <c r="S46" s="23"/>
      <c r="T46" s="23"/>
    </row>
    <row r="47" spans="1:20" ht="18" x14ac:dyDescent="0.45">
      <c r="C47" s="112"/>
      <c r="D47" s="112"/>
      <c r="R47" s="23"/>
      <c r="S47" s="23"/>
      <c r="T47" s="23"/>
    </row>
    <row r="48" spans="1:20" ht="18" x14ac:dyDescent="0.45">
      <c r="C48" s="112"/>
      <c r="D48" s="112"/>
      <c r="R48" s="23"/>
      <c r="S48" s="23"/>
      <c r="T48" s="23"/>
    </row>
    <row r="49" spans="3:20" ht="18" x14ac:dyDescent="0.45">
      <c r="C49" s="112"/>
      <c r="D49" s="112"/>
      <c r="R49" s="23"/>
      <c r="S49" s="23"/>
      <c r="T49" s="23"/>
    </row>
  </sheetData>
  <autoFilter ref="H9:U32" xr:uid="{1361869A-95D5-4983-A803-D4895D24A45C}">
    <sortState xmlns:xlrd2="http://schemas.microsoft.com/office/spreadsheetml/2017/richdata2" ref="H10:U32">
      <sortCondition ref="H9:H32"/>
    </sortState>
  </autoFilter>
  <mergeCells count="6">
    <mergeCell ref="H34:I34"/>
    <mergeCell ref="C6:D6"/>
    <mergeCell ref="R8:T8"/>
    <mergeCell ref="O8:Q8"/>
    <mergeCell ref="C11:D11"/>
    <mergeCell ref="C14:D18"/>
  </mergeCells>
  <conditionalFormatting sqref="M10:M32">
    <cfRule type="cellIs" dxfId="8" priority="1" operator="equal">
      <formula>"Complete"</formula>
    </cfRule>
    <cfRule type="cellIs" dxfId="7" priority="2" operator="equal">
      <formula>"In Progress"</formula>
    </cfRule>
    <cfRule type="cellIs" dxfId="6" priority="3" operator="equal">
      <formula>"Not Started"</formula>
    </cfRule>
  </conditionalFormatting>
  <dataValidations count="1">
    <dataValidation type="list" allowBlank="1" showInputMessage="1" showErrorMessage="1" sqref="M10:M32" xr:uid="{65706367-17D6-4939-8F55-874E5D014D6D}">
      <formula1>"Not Started,In Progress,Complete,Optional - Not Necessary"</formula1>
    </dataValidation>
  </dataValidations>
  <hyperlinks>
    <hyperlink ref="U10" r:id="rId1" xr:uid="{8A5A279C-91B7-455C-A130-C7CBED7EE6A8}"/>
    <hyperlink ref="U11" r:id="rId2" xr:uid="{2635082C-9B27-4909-A409-10F1E56D3BF2}"/>
    <hyperlink ref="U17" r:id="rId3" display="https://github.com/eclipse-edc/DataDashboard" xr:uid="{FE033375-93C7-406A-8098-81545E906C94}"/>
    <hyperlink ref="U27" r:id="rId4" xr:uid="{419E5D21-6AD1-4AA6-9FA3-7D6104559799}"/>
    <hyperlink ref="U29" r:id="rId5" xr:uid="{20E17109-9FEC-42C5-83CB-E66B8683C589}"/>
    <hyperlink ref="U18" r:id="rId6" display="Please refer to Data Governance and Data Integrations Patterns Guide" xr:uid="{BD292D54-D85E-472B-BF70-9EC74C038CEC}"/>
  </hyperlinks>
  <pageMargins left="0.7" right="0.7" top="0.75" bottom="0.75" header="0.3" footer="0.3"/>
  <pageSetup paperSize="9"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77C0-9273-4662-9A7D-E986A551DEA7}">
  <sheetPr>
    <tabColor theme="0" tint="-0.14999847407452621"/>
  </sheetPr>
  <dimension ref="A1:V33"/>
  <sheetViews>
    <sheetView showGridLines="0" zoomScale="60" zoomScaleNormal="60" workbookViewId="0">
      <pane xSplit="6" topLeftCell="G1" activePane="topRight" state="frozen"/>
      <selection activeCell="A2" sqref="A2"/>
      <selection pane="topRight"/>
    </sheetView>
  </sheetViews>
  <sheetFormatPr baseColWidth="10" defaultColWidth="9.1796875" defaultRowHeight="16" outlineLevelCol="1" x14ac:dyDescent="0.45"/>
  <cols>
    <col min="1" max="1" width="8.7265625" style="23" customWidth="1" outlineLevel="1"/>
    <col min="2" max="2" width="5.81640625" style="23" customWidth="1" outlineLevel="1"/>
    <col min="3" max="3" width="15.453125" style="23" customWidth="1" outlineLevel="1"/>
    <col min="4" max="4" width="37.1796875" style="57" customWidth="1" outlineLevel="1"/>
    <col min="5" max="5" width="11" style="23" customWidth="1" outlineLevel="1"/>
    <col min="6" max="6" width="8.7265625" style="23" outlineLevel="1"/>
    <col min="7" max="7" width="5.26953125" style="23" customWidth="1"/>
    <col min="8" max="8" width="4.81640625" style="23" customWidth="1"/>
    <col min="9" max="9" width="9.1796875" style="23"/>
    <col min="10" max="10" width="30.1796875" style="23" customWidth="1"/>
    <col min="11" max="11" width="34.81640625" style="23" customWidth="1"/>
    <col min="12" max="12" width="56.453125" style="23" customWidth="1"/>
    <col min="13" max="13" width="63.453125" style="23" customWidth="1"/>
    <col min="14" max="14" width="20.453125" style="23" customWidth="1"/>
    <col min="15" max="15" width="26.453125" style="23" customWidth="1"/>
    <col min="16" max="18" width="9.453125" style="23" customWidth="1"/>
    <col min="19" max="19" width="16.453125" style="57" customWidth="1"/>
    <col min="20" max="20" width="19.26953125" style="57" customWidth="1"/>
    <col min="21" max="21" width="16.453125" style="57" customWidth="1"/>
    <col min="22" max="22" width="56.81640625" style="23" customWidth="1"/>
    <col min="23" max="16384" width="9.1796875" style="23"/>
  </cols>
  <sheetData>
    <row r="1" spans="1:22" x14ac:dyDescent="0.45">
      <c r="P1" s="84"/>
    </row>
    <row r="2" spans="1:22" x14ac:dyDescent="0.45">
      <c r="P2" s="85"/>
    </row>
    <row r="3" spans="1:22" x14ac:dyDescent="0.45">
      <c r="P3" s="85"/>
    </row>
    <row r="6" spans="1:22" ht="23.5" x14ac:dyDescent="0.45">
      <c r="C6" s="159" t="s">
        <v>287</v>
      </c>
      <c r="D6" s="159"/>
    </row>
    <row r="7" spans="1:22" ht="23.5" x14ac:dyDescent="0.45">
      <c r="C7" s="108"/>
      <c r="D7" s="73"/>
    </row>
    <row r="8" spans="1:22" ht="23.5" x14ac:dyDescent="0.45">
      <c r="C8" s="108"/>
      <c r="D8" s="73"/>
      <c r="P8" s="174" t="s">
        <v>76</v>
      </c>
      <c r="Q8" s="174"/>
      <c r="R8" s="174"/>
      <c r="S8" s="170" t="s">
        <v>184</v>
      </c>
      <c r="T8" s="170"/>
      <c r="U8" s="170"/>
    </row>
    <row r="9" spans="1:22" ht="42.75" customHeight="1" thickBot="1" x14ac:dyDescent="0.5">
      <c r="C9" s="80"/>
      <c r="D9" s="73"/>
      <c r="I9" s="18" t="s">
        <v>77</v>
      </c>
      <c r="J9" s="18"/>
      <c r="K9" s="18" t="s">
        <v>78</v>
      </c>
      <c r="L9" s="19" t="s">
        <v>80</v>
      </c>
      <c r="M9" s="19" t="s">
        <v>81</v>
      </c>
      <c r="N9" s="19" t="s">
        <v>82</v>
      </c>
      <c r="O9" s="19" t="s">
        <v>83</v>
      </c>
      <c r="P9" s="19" t="s">
        <v>67</v>
      </c>
      <c r="Q9" s="19" t="s">
        <v>69</v>
      </c>
      <c r="R9" s="19" t="s">
        <v>84</v>
      </c>
      <c r="S9" s="115" t="s">
        <v>186</v>
      </c>
      <c r="T9" s="115" t="s">
        <v>187</v>
      </c>
      <c r="U9" s="115" t="s">
        <v>288</v>
      </c>
      <c r="V9" s="19" t="s">
        <v>86</v>
      </c>
    </row>
    <row r="10" spans="1:22" ht="146" thickTop="1" thickBot="1" x14ac:dyDescent="0.5">
      <c r="C10" s="80"/>
      <c r="D10" s="73"/>
      <c r="H10" s="22"/>
      <c r="I10" s="43">
        <v>1</v>
      </c>
      <c r="J10" s="45" t="s">
        <v>289</v>
      </c>
      <c r="K10" s="45" t="s">
        <v>290</v>
      </c>
      <c r="L10" s="46" t="s">
        <v>291</v>
      </c>
      <c r="M10" s="46" t="s">
        <v>292</v>
      </c>
      <c r="N10" s="54" t="s">
        <v>9</v>
      </c>
      <c r="O10" s="17" t="s">
        <v>91</v>
      </c>
      <c r="P10" s="31"/>
      <c r="Q10" s="31"/>
      <c r="R10" s="31" t="s">
        <v>92</v>
      </c>
      <c r="S10" s="33" t="s">
        <v>93</v>
      </c>
      <c r="T10" s="34" t="s">
        <v>93</v>
      </c>
      <c r="U10" s="35" t="s">
        <v>93</v>
      </c>
      <c r="V10" s="71" t="s">
        <v>163</v>
      </c>
    </row>
    <row r="11" spans="1:22" ht="44.5" thickTop="1" thickBot="1" x14ac:dyDescent="0.5">
      <c r="C11" s="168"/>
      <c r="D11" s="168"/>
      <c r="H11" s="22"/>
      <c r="I11" s="43">
        <v>2</v>
      </c>
      <c r="J11" s="45" t="s">
        <v>289</v>
      </c>
      <c r="K11" s="45" t="s">
        <v>293</v>
      </c>
      <c r="L11" s="46" t="s">
        <v>294</v>
      </c>
      <c r="M11" s="46" t="s">
        <v>295</v>
      </c>
      <c r="N11" s="54" t="s">
        <v>9</v>
      </c>
      <c r="O11" s="17" t="s">
        <v>91</v>
      </c>
      <c r="P11" s="31"/>
      <c r="Q11" s="31"/>
      <c r="R11" s="31" t="s">
        <v>92</v>
      </c>
      <c r="S11" s="33" t="s">
        <v>93</v>
      </c>
      <c r="T11" s="34" t="s">
        <v>93</v>
      </c>
      <c r="U11" s="35" t="s">
        <v>93</v>
      </c>
      <c r="V11" s="15"/>
    </row>
    <row r="12" spans="1:22" ht="56.5" customHeight="1" thickTop="1" thickBot="1" x14ac:dyDescent="0.5">
      <c r="C12" s="80"/>
      <c r="D12" s="112"/>
      <c r="E12" s="112"/>
      <c r="F12" s="112"/>
      <c r="H12" s="22"/>
      <c r="I12" s="43">
        <v>3</v>
      </c>
      <c r="J12" s="45" t="s">
        <v>289</v>
      </c>
      <c r="K12" s="45" t="s">
        <v>296</v>
      </c>
      <c r="L12" s="46" t="s">
        <v>297</v>
      </c>
      <c r="M12" s="46"/>
      <c r="N12" s="54" t="s">
        <v>9</v>
      </c>
      <c r="O12" s="17" t="s">
        <v>91</v>
      </c>
      <c r="P12" s="31"/>
      <c r="Q12" s="31"/>
      <c r="R12" s="31" t="s">
        <v>92</v>
      </c>
      <c r="S12" s="33" t="s">
        <v>93</v>
      </c>
      <c r="T12" s="34" t="s">
        <v>93</v>
      </c>
      <c r="U12" s="35" t="s">
        <v>93</v>
      </c>
      <c r="V12" s="15"/>
    </row>
    <row r="13" spans="1:22" ht="73.5" thickTop="1" thickBot="1" x14ac:dyDescent="0.55000000000000004">
      <c r="A13" s="60"/>
      <c r="B13" s="60"/>
      <c r="C13" s="111"/>
      <c r="D13" s="112"/>
      <c r="E13" s="112"/>
      <c r="F13" s="112"/>
      <c r="H13" s="22"/>
      <c r="I13" s="43">
        <v>4</v>
      </c>
      <c r="J13" s="45" t="s">
        <v>289</v>
      </c>
      <c r="K13" s="45" t="s">
        <v>298</v>
      </c>
      <c r="L13" s="46" t="s">
        <v>299</v>
      </c>
      <c r="M13" s="46" t="s">
        <v>300</v>
      </c>
      <c r="N13" s="54" t="s">
        <v>9</v>
      </c>
      <c r="O13" s="17" t="s">
        <v>91</v>
      </c>
      <c r="P13" s="31"/>
      <c r="Q13" s="31"/>
      <c r="R13" s="31" t="s">
        <v>92</v>
      </c>
      <c r="S13" s="33" t="s">
        <v>93</v>
      </c>
      <c r="T13" s="34" t="s">
        <v>93</v>
      </c>
      <c r="U13" s="35" t="s">
        <v>93</v>
      </c>
      <c r="V13" s="17"/>
    </row>
    <row r="14" spans="1:22" ht="102.5" thickTop="1" thickBot="1" x14ac:dyDescent="0.5">
      <c r="A14" s="60"/>
      <c r="B14" s="60"/>
      <c r="C14" s="173"/>
      <c r="D14" s="173"/>
      <c r="E14" s="112"/>
      <c r="F14" s="112"/>
      <c r="H14" s="22"/>
      <c r="I14" s="143">
        <v>5</v>
      </c>
      <c r="J14" s="144" t="s">
        <v>289</v>
      </c>
      <c r="K14" s="144" t="s">
        <v>301</v>
      </c>
      <c r="L14" s="145" t="s">
        <v>302</v>
      </c>
      <c r="M14" s="145" t="s">
        <v>303</v>
      </c>
      <c r="N14" s="54" t="s">
        <v>9</v>
      </c>
      <c r="O14" s="17" t="s">
        <v>91</v>
      </c>
      <c r="P14" s="31"/>
      <c r="Q14" s="31"/>
      <c r="R14" s="31" t="s">
        <v>92</v>
      </c>
      <c r="S14" s="33" t="s">
        <v>93</v>
      </c>
      <c r="T14" s="34" t="s">
        <v>93</v>
      </c>
      <c r="U14" s="35" t="s">
        <v>93</v>
      </c>
      <c r="V14" s="17"/>
    </row>
    <row r="15" spans="1:22" ht="44.5" thickTop="1" thickBot="1" x14ac:dyDescent="0.5">
      <c r="A15" s="88"/>
      <c r="B15" s="88"/>
      <c r="C15" s="173"/>
      <c r="D15" s="173"/>
      <c r="E15" s="116"/>
      <c r="H15" s="22"/>
      <c r="I15" s="43">
        <v>6</v>
      </c>
      <c r="J15" s="45" t="s">
        <v>289</v>
      </c>
      <c r="K15" s="45" t="s">
        <v>304</v>
      </c>
      <c r="L15" s="46" t="s">
        <v>305</v>
      </c>
      <c r="M15" s="46" t="s">
        <v>306</v>
      </c>
      <c r="N15" s="54" t="s">
        <v>9</v>
      </c>
      <c r="O15" s="17" t="s">
        <v>91</v>
      </c>
      <c r="P15" s="31"/>
      <c r="Q15" s="31"/>
      <c r="R15" s="31" t="s">
        <v>92</v>
      </c>
      <c r="S15" s="33" t="s">
        <v>93</v>
      </c>
      <c r="T15" s="34" t="s">
        <v>93</v>
      </c>
      <c r="U15" s="35" t="s">
        <v>93</v>
      </c>
      <c r="V15" s="17"/>
    </row>
    <row r="16" spans="1:22" ht="59" thickTop="1" thickBot="1" x14ac:dyDescent="0.5">
      <c r="C16" s="173"/>
      <c r="D16" s="173"/>
      <c r="H16" s="22"/>
      <c r="I16" s="43">
        <v>7</v>
      </c>
      <c r="J16" s="45" t="s">
        <v>289</v>
      </c>
      <c r="K16" s="45" t="s">
        <v>307</v>
      </c>
      <c r="L16" s="46" t="s">
        <v>308</v>
      </c>
      <c r="M16" s="46" t="s">
        <v>309</v>
      </c>
      <c r="N16" s="54" t="s">
        <v>9</v>
      </c>
      <c r="O16" s="17" t="s">
        <v>91</v>
      </c>
      <c r="P16" s="31"/>
      <c r="Q16" s="31"/>
      <c r="R16" s="31" t="s">
        <v>92</v>
      </c>
      <c r="S16" s="33" t="s">
        <v>93</v>
      </c>
      <c r="T16" s="34" t="s">
        <v>93</v>
      </c>
      <c r="U16" s="35" t="s">
        <v>93</v>
      </c>
      <c r="V16" s="15"/>
    </row>
    <row r="17" spans="3:22" ht="31" customHeight="1" thickTop="1" thickBot="1" x14ac:dyDescent="0.5">
      <c r="C17" s="173"/>
      <c r="D17" s="173"/>
      <c r="H17" s="22"/>
      <c r="I17" s="43">
        <v>8</v>
      </c>
      <c r="J17" s="45" t="s">
        <v>289</v>
      </c>
      <c r="K17" s="45" t="s">
        <v>310</v>
      </c>
      <c r="L17" s="46" t="s">
        <v>311</v>
      </c>
      <c r="M17" s="46"/>
      <c r="N17" s="54" t="s">
        <v>9</v>
      </c>
      <c r="O17" s="17" t="s">
        <v>91</v>
      </c>
      <c r="P17" s="31"/>
      <c r="Q17" s="31"/>
      <c r="R17" s="31" t="s">
        <v>92</v>
      </c>
      <c r="S17" s="33" t="s">
        <v>93</v>
      </c>
      <c r="T17" s="34" t="s">
        <v>93</v>
      </c>
      <c r="U17" s="35" t="s">
        <v>93</v>
      </c>
      <c r="V17" s="15"/>
    </row>
    <row r="18" spans="3:22" ht="75" customHeight="1" thickTop="1" thickBot="1" x14ac:dyDescent="0.5">
      <c r="C18" s="173"/>
      <c r="D18" s="173"/>
      <c r="H18" s="22"/>
      <c r="I18" s="43">
        <v>9</v>
      </c>
      <c r="J18" s="45" t="s">
        <v>289</v>
      </c>
      <c r="K18" s="45" t="s">
        <v>310</v>
      </c>
      <c r="L18" s="46" t="s">
        <v>312</v>
      </c>
      <c r="M18" s="46"/>
      <c r="N18" s="54" t="s">
        <v>9</v>
      </c>
      <c r="O18" s="17" t="s">
        <v>91</v>
      </c>
      <c r="P18" s="31"/>
      <c r="Q18" s="31"/>
      <c r="R18" s="31" t="s">
        <v>92</v>
      </c>
      <c r="S18" s="33" t="s">
        <v>93</v>
      </c>
      <c r="T18" s="34" t="s">
        <v>93</v>
      </c>
      <c r="U18" s="35" t="s">
        <v>93</v>
      </c>
      <c r="V18" s="15"/>
    </row>
    <row r="19" spans="3:22" ht="19" thickTop="1" thickBot="1" x14ac:dyDescent="0.5">
      <c r="C19" s="173"/>
      <c r="D19" s="173"/>
      <c r="H19" s="22"/>
      <c r="I19" s="43">
        <v>10</v>
      </c>
      <c r="J19" s="45" t="s">
        <v>289</v>
      </c>
      <c r="K19" s="45" t="s">
        <v>310</v>
      </c>
      <c r="L19" s="46" t="s">
        <v>313</v>
      </c>
      <c r="M19" s="46"/>
      <c r="N19" s="54" t="s">
        <v>9</v>
      </c>
      <c r="O19" s="17" t="s">
        <v>91</v>
      </c>
      <c r="P19" s="31"/>
      <c r="Q19" s="31"/>
      <c r="R19" s="31" t="s">
        <v>92</v>
      </c>
      <c r="S19" s="33" t="s">
        <v>93</v>
      </c>
      <c r="T19" s="34" t="s">
        <v>93</v>
      </c>
      <c r="U19" s="35" t="s">
        <v>93</v>
      </c>
      <c r="V19" s="15"/>
    </row>
    <row r="20" spans="3:22" ht="73.5" thickTop="1" thickBot="1" x14ac:dyDescent="0.5">
      <c r="C20" s="173"/>
      <c r="D20" s="173"/>
      <c r="I20" s="43">
        <v>11</v>
      </c>
      <c r="J20" s="45" t="s">
        <v>289</v>
      </c>
      <c r="K20" s="45" t="s">
        <v>314</v>
      </c>
      <c r="L20" s="46" t="s">
        <v>315</v>
      </c>
      <c r="M20" s="46" t="s">
        <v>316</v>
      </c>
      <c r="N20" s="54" t="s">
        <v>9</v>
      </c>
      <c r="O20" s="17" t="s">
        <v>91</v>
      </c>
      <c r="P20" s="31"/>
      <c r="Q20" s="31"/>
      <c r="R20" s="31" t="s">
        <v>92</v>
      </c>
      <c r="S20" s="33" t="s">
        <v>103</v>
      </c>
      <c r="T20" s="34" t="s">
        <v>103</v>
      </c>
      <c r="U20" s="35" t="s">
        <v>103</v>
      </c>
      <c r="V20" s="15"/>
    </row>
    <row r="21" spans="3:22" ht="16.5" thickTop="1" x14ac:dyDescent="0.45">
      <c r="C21" s="173"/>
      <c r="D21" s="173"/>
      <c r="S21" s="23"/>
      <c r="T21" s="23"/>
      <c r="U21" s="23"/>
    </row>
    <row r="22" spans="3:22" x14ac:dyDescent="0.45">
      <c r="C22" s="173"/>
      <c r="D22" s="173"/>
      <c r="S22" s="23"/>
      <c r="T22" s="23"/>
      <c r="U22" s="23"/>
    </row>
    <row r="23" spans="3:22" x14ac:dyDescent="0.45">
      <c r="C23" s="173"/>
      <c r="D23" s="173"/>
      <c r="S23" s="23"/>
      <c r="T23" s="23"/>
      <c r="U23" s="23"/>
    </row>
    <row r="24" spans="3:22" x14ac:dyDescent="0.45">
      <c r="C24" s="173"/>
      <c r="D24" s="173"/>
      <c r="I24" s="176" t="s">
        <v>317</v>
      </c>
      <c r="J24" s="176"/>
      <c r="S24" s="23"/>
      <c r="T24" s="23"/>
      <c r="U24" s="23"/>
    </row>
    <row r="25" spans="3:22" x14ac:dyDescent="0.45">
      <c r="C25" s="173"/>
      <c r="D25" s="173"/>
      <c r="I25" s="117">
        <f>COUNTIF(N:N,"Not Started")</f>
        <v>11</v>
      </c>
      <c r="J25" s="118" t="s">
        <v>9</v>
      </c>
      <c r="S25" s="23"/>
      <c r="T25" s="23"/>
      <c r="U25" s="23"/>
    </row>
    <row r="26" spans="3:22" x14ac:dyDescent="0.45">
      <c r="C26" s="173"/>
      <c r="D26" s="173"/>
      <c r="I26" s="119">
        <f>COUNTIF(N:N,"In Progress")</f>
        <v>0</v>
      </c>
      <c r="J26" s="120" t="s">
        <v>10</v>
      </c>
      <c r="S26" s="23"/>
      <c r="T26" s="23"/>
      <c r="U26" s="23"/>
    </row>
    <row r="27" spans="3:22" x14ac:dyDescent="0.45">
      <c r="C27" s="173"/>
      <c r="D27" s="173"/>
      <c r="I27" s="121">
        <f>COUNTIF(N:N,"Complete")</f>
        <v>0</v>
      </c>
      <c r="J27" s="122" t="s">
        <v>131</v>
      </c>
      <c r="S27" s="23"/>
      <c r="T27" s="23"/>
      <c r="U27" s="23"/>
    </row>
    <row r="28" spans="3:22" x14ac:dyDescent="0.45">
      <c r="C28" s="173"/>
      <c r="D28" s="173"/>
      <c r="I28" s="123">
        <f>COUNTIF(N:N,"Not Started")+COUNTIF(N:N,"In Progress")+COUNTIF(N:N,"Complete")</f>
        <v>11</v>
      </c>
      <c r="J28" s="124" t="s">
        <v>132</v>
      </c>
      <c r="S28" s="23"/>
      <c r="T28" s="23"/>
      <c r="U28" s="23"/>
    </row>
    <row r="29" spans="3:22" ht="15.65" customHeight="1" x14ac:dyDescent="0.45">
      <c r="C29" s="173"/>
      <c r="D29" s="173"/>
      <c r="I29" s="125">
        <f>SUM(I27/I28)</f>
        <v>0</v>
      </c>
      <c r="J29" s="124" t="s">
        <v>13</v>
      </c>
      <c r="S29" s="23"/>
      <c r="T29" s="23"/>
      <c r="U29" s="23"/>
    </row>
    <row r="30" spans="3:22" x14ac:dyDescent="0.45">
      <c r="C30" s="173"/>
      <c r="D30" s="173"/>
      <c r="S30" s="23"/>
      <c r="T30" s="23"/>
      <c r="U30" s="23"/>
    </row>
    <row r="31" spans="3:22" x14ac:dyDescent="0.45">
      <c r="I31" s="84"/>
      <c r="S31" s="23"/>
      <c r="T31" s="23"/>
      <c r="U31" s="23"/>
    </row>
    <row r="32" spans="3:22" x14ac:dyDescent="0.45">
      <c r="I32" s="85"/>
    </row>
    <row r="33" spans="9:9" x14ac:dyDescent="0.45">
      <c r="I33" s="85"/>
    </row>
  </sheetData>
  <autoFilter ref="I9:V10" xr:uid="{877377C0-9273-4662-9A7D-E986A551DEA7}">
    <sortState xmlns:xlrd2="http://schemas.microsoft.com/office/spreadsheetml/2017/richdata2" ref="I10:V17">
      <sortCondition ref="I9:I10"/>
    </sortState>
  </autoFilter>
  <mergeCells count="6">
    <mergeCell ref="C6:D6"/>
    <mergeCell ref="C14:D30"/>
    <mergeCell ref="S8:U8"/>
    <mergeCell ref="P8:R8"/>
    <mergeCell ref="C11:D11"/>
    <mergeCell ref="I24:J24"/>
  </mergeCells>
  <conditionalFormatting sqref="N10:N20">
    <cfRule type="cellIs" dxfId="5" priority="1" operator="equal">
      <formula>"Complete"</formula>
    </cfRule>
    <cfRule type="cellIs" dxfId="4" priority="2" operator="equal">
      <formula>"In Progress"</formula>
    </cfRule>
    <cfRule type="cellIs" dxfId="3" priority="3" operator="equal">
      <formula>"Not Started"</formula>
    </cfRule>
  </conditionalFormatting>
  <dataValidations count="1">
    <dataValidation type="list" allowBlank="1" showInputMessage="1" showErrorMessage="1" sqref="N10:N20" xr:uid="{EA2FC66B-868E-45C1-A5C2-B5B3591B3285}">
      <formula1>"Not Started,In Progress,Complete,Optional - Not Necessary"</formula1>
    </dataValidation>
  </dataValidations>
  <hyperlinks>
    <hyperlink ref="V10" r:id="rId1" xr:uid="{31D0A8C7-F3F1-4154-AFE2-0D0A27DAC565}"/>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E2E8E-A40F-4E50-A6B9-08FD17DD3C8A}">
  <sheetPr>
    <tabColor theme="0" tint="-0.14999847407452621"/>
  </sheetPr>
  <dimension ref="A1:S27"/>
  <sheetViews>
    <sheetView showGridLines="0" zoomScale="60" zoomScaleNormal="60" workbookViewId="0">
      <pane xSplit="5" topLeftCell="F1" activePane="topRight" state="frozen"/>
      <selection activeCell="A2" sqref="A2"/>
      <selection pane="topRight"/>
    </sheetView>
  </sheetViews>
  <sheetFormatPr baseColWidth="10" defaultColWidth="9.1796875" defaultRowHeight="16" outlineLevelCol="1" x14ac:dyDescent="0.45"/>
  <cols>
    <col min="1" max="1" width="9.1796875" style="23" customWidth="1" outlineLevel="1"/>
    <col min="2" max="2" width="5.81640625" style="23" customWidth="1" outlineLevel="1"/>
    <col min="3" max="3" width="15.453125" style="23" customWidth="1" outlineLevel="1"/>
    <col min="4" max="4" width="37.1796875" style="57" customWidth="1" outlineLevel="1"/>
    <col min="5" max="5" width="11" style="23" customWidth="1" outlineLevel="1"/>
    <col min="6" max="6" width="5.26953125" style="23" customWidth="1"/>
    <col min="7" max="7" width="4.81640625" style="23" customWidth="1"/>
    <col min="8" max="8" width="9.1796875" style="23"/>
    <col min="9" max="9" width="29.1796875" style="23" customWidth="1"/>
    <col min="10" max="10" width="29.81640625" style="23" customWidth="1"/>
    <col min="11" max="11" width="45.81640625" style="23" customWidth="1"/>
    <col min="12" max="12" width="55.453125" style="23" customWidth="1"/>
    <col min="13" max="13" width="20.453125" style="23" customWidth="1"/>
    <col min="14" max="14" width="26.453125" style="23" customWidth="1"/>
    <col min="15" max="17" width="9.453125" style="23" customWidth="1"/>
    <col min="18" max="18" width="16.453125" style="57" customWidth="1"/>
    <col min="19" max="19" width="56.81640625" style="23" customWidth="1"/>
    <col min="20" max="16384" width="9.1796875" style="23"/>
  </cols>
  <sheetData>
    <row r="1" spans="1:19" x14ac:dyDescent="0.45">
      <c r="O1" s="84"/>
    </row>
    <row r="2" spans="1:19" x14ac:dyDescent="0.45">
      <c r="O2" s="85"/>
    </row>
    <row r="6" spans="1:19" ht="23.5" x14ac:dyDescent="0.45">
      <c r="C6" s="159" t="s">
        <v>318</v>
      </c>
      <c r="D6" s="159"/>
    </row>
    <row r="7" spans="1:19" ht="23.5" x14ac:dyDescent="0.45">
      <c r="C7" s="108"/>
      <c r="D7" s="73"/>
    </row>
    <row r="8" spans="1:19" ht="23.5" x14ac:dyDescent="0.45">
      <c r="C8" s="108"/>
      <c r="D8" s="73"/>
      <c r="O8" s="141" t="s">
        <v>76</v>
      </c>
      <c r="P8" s="141"/>
      <c r="Q8" s="141"/>
      <c r="R8" s="23"/>
    </row>
    <row r="9" spans="1:19" ht="24" thickBot="1" x14ac:dyDescent="0.5">
      <c r="C9" s="80"/>
      <c r="D9" s="73"/>
      <c r="H9" s="18" t="s">
        <v>77</v>
      </c>
      <c r="I9" s="18" t="s">
        <v>78</v>
      </c>
      <c r="J9" s="18" t="s">
        <v>133</v>
      </c>
      <c r="K9" s="19" t="s">
        <v>80</v>
      </c>
      <c r="L9" s="19" t="s">
        <v>81</v>
      </c>
      <c r="M9" s="19" t="s">
        <v>82</v>
      </c>
      <c r="N9" s="19" t="s">
        <v>83</v>
      </c>
      <c r="O9" s="19" t="s">
        <v>67</v>
      </c>
      <c r="P9" s="19" t="s">
        <v>69</v>
      </c>
      <c r="Q9" s="19" t="s">
        <v>84</v>
      </c>
      <c r="R9" s="110" t="s">
        <v>85</v>
      </c>
      <c r="S9" s="19" t="s">
        <v>86</v>
      </c>
    </row>
    <row r="10" spans="1:19" ht="44.15" customHeight="1" x14ac:dyDescent="0.45">
      <c r="C10" s="80"/>
      <c r="D10" s="73"/>
      <c r="H10" s="43">
        <v>1</v>
      </c>
      <c r="I10" s="45" t="s">
        <v>319</v>
      </c>
      <c r="J10" s="45" t="s">
        <v>320</v>
      </c>
      <c r="K10" s="46" t="s">
        <v>321</v>
      </c>
      <c r="L10" s="46" t="s">
        <v>322</v>
      </c>
      <c r="M10" s="54" t="s">
        <v>9</v>
      </c>
      <c r="N10" s="17" t="s">
        <v>91</v>
      </c>
      <c r="O10" s="31" t="s">
        <v>92</v>
      </c>
      <c r="P10" s="31"/>
      <c r="Q10" s="31"/>
      <c r="R10" s="36" t="s">
        <v>93</v>
      </c>
      <c r="S10" s="15"/>
    </row>
    <row r="11" spans="1:19" ht="30" thickTop="1" thickBot="1" x14ac:dyDescent="0.5">
      <c r="C11" s="168"/>
      <c r="D11" s="168"/>
      <c r="H11" s="43">
        <v>2</v>
      </c>
      <c r="I11" s="45" t="s">
        <v>319</v>
      </c>
      <c r="J11" s="45" t="s">
        <v>323</v>
      </c>
      <c r="K11" s="46" t="s">
        <v>324</v>
      </c>
      <c r="L11" s="46"/>
      <c r="M11" s="54" t="s">
        <v>9</v>
      </c>
      <c r="N11" s="17" t="s">
        <v>91</v>
      </c>
      <c r="O11" s="31"/>
      <c r="P11" s="31" t="s">
        <v>92</v>
      </c>
      <c r="Q11" s="31"/>
      <c r="R11" s="36" t="s">
        <v>93</v>
      </c>
      <c r="S11" s="15"/>
    </row>
    <row r="12" spans="1:19" ht="34.5" customHeight="1" thickTop="1" thickBot="1" x14ac:dyDescent="0.5">
      <c r="C12" s="142"/>
      <c r="D12" s="142"/>
      <c r="H12" s="43">
        <v>3</v>
      </c>
      <c r="I12" s="45" t="s">
        <v>319</v>
      </c>
      <c r="J12" s="45" t="s">
        <v>325</v>
      </c>
      <c r="K12" s="46" t="s">
        <v>326</v>
      </c>
      <c r="L12" s="46"/>
      <c r="M12" s="54" t="s">
        <v>9</v>
      </c>
      <c r="N12" s="17" t="s">
        <v>91</v>
      </c>
      <c r="O12" s="31"/>
      <c r="P12" s="31" t="s">
        <v>92</v>
      </c>
      <c r="Q12" s="31"/>
      <c r="R12" s="36" t="s">
        <v>93</v>
      </c>
      <c r="S12" s="15"/>
    </row>
    <row r="13" spans="1:19" ht="48.65" customHeight="1" thickTop="1" thickBot="1" x14ac:dyDescent="0.5">
      <c r="C13" s="80"/>
      <c r="D13" s="112"/>
      <c r="E13" s="112"/>
      <c r="H13" s="43">
        <v>4</v>
      </c>
      <c r="I13" s="45" t="s">
        <v>319</v>
      </c>
      <c r="J13" s="45" t="s">
        <v>327</v>
      </c>
      <c r="K13" s="46" t="s">
        <v>328</v>
      </c>
      <c r="L13" s="46"/>
      <c r="M13" s="54" t="s">
        <v>9</v>
      </c>
      <c r="N13" s="17" t="s">
        <v>91</v>
      </c>
      <c r="O13" s="31"/>
      <c r="P13" s="31" t="s">
        <v>92</v>
      </c>
      <c r="Q13" s="31"/>
      <c r="R13" s="36" t="s">
        <v>93</v>
      </c>
      <c r="S13" s="15"/>
    </row>
    <row r="14" spans="1:19" ht="31.5" customHeight="1" thickTop="1" thickBot="1" x14ac:dyDescent="0.55000000000000004">
      <c r="A14" s="60"/>
      <c r="B14" s="60"/>
      <c r="C14" s="111"/>
      <c r="D14" s="112"/>
      <c r="E14" s="112"/>
      <c r="H14" s="43">
        <v>5</v>
      </c>
      <c r="I14" s="45" t="s">
        <v>319</v>
      </c>
      <c r="J14" s="45" t="s">
        <v>329</v>
      </c>
      <c r="K14" s="46" t="s">
        <v>330</v>
      </c>
      <c r="L14" s="46"/>
      <c r="M14" s="54" t="s">
        <v>9</v>
      </c>
      <c r="N14" s="17" t="s">
        <v>91</v>
      </c>
      <c r="O14" s="31"/>
      <c r="P14" s="31" t="s">
        <v>92</v>
      </c>
      <c r="Q14" s="31"/>
      <c r="R14" s="36" t="s">
        <v>93</v>
      </c>
      <c r="S14" s="15"/>
    </row>
    <row r="15" spans="1:19" ht="102.5" thickTop="1" thickBot="1" x14ac:dyDescent="0.5">
      <c r="A15" s="60"/>
      <c r="B15" s="60"/>
      <c r="C15" s="112"/>
      <c r="D15" s="112"/>
      <c r="E15" s="112"/>
      <c r="H15" s="43">
        <v>6</v>
      </c>
      <c r="I15" s="45" t="s">
        <v>319</v>
      </c>
      <c r="J15" s="45" t="s">
        <v>331</v>
      </c>
      <c r="K15" s="46" t="s">
        <v>332</v>
      </c>
      <c r="L15" s="46" t="s">
        <v>333</v>
      </c>
      <c r="M15" s="54" t="s">
        <v>9</v>
      </c>
      <c r="N15" s="17" t="s">
        <v>91</v>
      </c>
      <c r="O15" s="31"/>
      <c r="P15" s="31"/>
      <c r="Q15" s="31" t="s">
        <v>92</v>
      </c>
      <c r="R15" s="36" t="s">
        <v>103</v>
      </c>
      <c r="S15" s="15"/>
    </row>
    <row r="16" spans="1:19" ht="15.65" customHeight="1" thickTop="1" x14ac:dyDescent="0.45">
      <c r="A16" s="88"/>
      <c r="B16" s="88"/>
      <c r="C16" s="112"/>
      <c r="E16" s="116"/>
      <c r="R16" s="23"/>
    </row>
    <row r="17" spans="3:18" ht="18" x14ac:dyDescent="0.45">
      <c r="C17" s="112"/>
      <c r="R17" s="23"/>
    </row>
    <row r="18" spans="3:18" x14ac:dyDescent="0.45">
      <c r="H18" s="169" t="s">
        <v>334</v>
      </c>
      <c r="I18" s="169"/>
      <c r="R18" s="23"/>
    </row>
    <row r="19" spans="3:18" x14ac:dyDescent="0.45">
      <c r="H19" s="135">
        <f>COUNTIF(M:M,"Not Started")</f>
        <v>6</v>
      </c>
      <c r="I19" s="126" t="s">
        <v>9</v>
      </c>
      <c r="R19" s="23"/>
    </row>
    <row r="20" spans="3:18" x14ac:dyDescent="0.45">
      <c r="H20" s="136">
        <f>COUNTIF(M:M,"In Progress")</f>
        <v>0</v>
      </c>
      <c r="I20" s="127" t="s">
        <v>10</v>
      </c>
      <c r="R20" s="23"/>
    </row>
    <row r="21" spans="3:18" x14ac:dyDescent="0.45">
      <c r="H21" s="137">
        <f>COUNTIF(M:M,"Complete")</f>
        <v>0</v>
      </c>
      <c r="I21" s="128" t="s">
        <v>131</v>
      </c>
      <c r="R21" s="23"/>
    </row>
    <row r="22" spans="3:18" x14ac:dyDescent="0.45">
      <c r="H22" s="138">
        <f>COUNTIF(M:M,"Not Started")+COUNTIF(M:M,"In Progress")+COUNTIF(M:M,"Complete")</f>
        <v>6</v>
      </c>
      <c r="I22" s="129" t="s">
        <v>132</v>
      </c>
      <c r="R22" s="23"/>
    </row>
    <row r="23" spans="3:18" x14ac:dyDescent="0.45">
      <c r="H23" s="139">
        <f>SUM(H21/H22)</f>
        <v>0</v>
      </c>
      <c r="I23" s="129" t="s">
        <v>13</v>
      </c>
      <c r="Q23" s="57"/>
      <c r="R23" s="23"/>
    </row>
    <row r="25" spans="3:18" x14ac:dyDescent="0.45">
      <c r="H25" s="84"/>
    </row>
    <row r="26" spans="3:18" x14ac:dyDescent="0.45">
      <c r="H26" s="85"/>
    </row>
    <row r="27" spans="3:18" x14ac:dyDescent="0.45">
      <c r="H27" s="85"/>
    </row>
  </sheetData>
  <autoFilter ref="H9:S15" xr:uid="{E3DE2E8E-A40F-4E50-A6B9-08FD17DD3C8A}">
    <sortState xmlns:xlrd2="http://schemas.microsoft.com/office/spreadsheetml/2017/richdata2" ref="H10:S15">
      <sortCondition ref="H9:H15"/>
    </sortState>
  </autoFilter>
  <mergeCells count="3">
    <mergeCell ref="C6:D6"/>
    <mergeCell ref="C11:D11"/>
    <mergeCell ref="H18:I18"/>
  </mergeCells>
  <conditionalFormatting sqref="M10:M15">
    <cfRule type="cellIs" dxfId="2" priority="1" operator="equal">
      <formula>"Complete"</formula>
    </cfRule>
    <cfRule type="cellIs" dxfId="1" priority="2" operator="equal">
      <formula>"In Progress"</formula>
    </cfRule>
    <cfRule type="cellIs" dxfId="0" priority="3" operator="equal">
      <formula>"Not Started"</formula>
    </cfRule>
  </conditionalFormatting>
  <dataValidations count="1">
    <dataValidation type="list" allowBlank="1" showInputMessage="1" showErrorMessage="1" sqref="M10:M15" xr:uid="{DB13CB31-C8E2-4B02-823E-1F2984E951BD}">
      <formula1>"Not Started,In Progress,Complete,Optional - Not Necessary"</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ED6D0086ACF4D95DEAE339B2B5089" ma:contentTypeVersion="13" ma:contentTypeDescription="Create a new document." ma:contentTypeScope="" ma:versionID="b4554a5db11cd7b4c764913ba3facdf4">
  <xsd:schema xmlns:xsd="http://www.w3.org/2001/XMLSchema" xmlns:xs="http://www.w3.org/2001/XMLSchema" xmlns:p="http://schemas.microsoft.com/office/2006/metadata/properties" xmlns:ns2="c818b249-fd16-4d17-a4ec-e3a9150d6c1b" xmlns:ns3="f114dcb1-e125-4cf3-b4d6-48276b992d3a" targetNamespace="http://schemas.microsoft.com/office/2006/metadata/properties" ma:root="true" ma:fieldsID="c92e42aa363f6e0c2f8a84ed9a8ee19a" ns2:_="" ns3:_="">
    <xsd:import namespace="c818b249-fd16-4d17-a4ec-e3a9150d6c1b"/>
    <xsd:import namespace="f114dcb1-e125-4cf3-b4d6-48276b992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8b249-fd16-4d17-a4ec-e3a9150d6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51ef69f-b95c-4ae8-865a-c403d19ffde5"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14dcb1-e125-4cf3-b4d6-48276b992d3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fc2708b-7c97-4fbf-b64d-c974a455a0b1}" ma:internalName="TaxCatchAll" ma:showField="CatchAllData" ma:web="f114dcb1-e125-4cf3-b4d6-48276b992d3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18b249-fd16-4d17-a4ec-e3a9150d6c1b">
      <Terms xmlns="http://schemas.microsoft.com/office/infopath/2007/PartnerControls"/>
    </lcf76f155ced4ddcb4097134ff3c332f>
    <TaxCatchAll xmlns="f114dcb1-e125-4cf3-b4d6-48276b992d3a" xsi:nil="true"/>
    <SharedWithUsers xmlns="f114dcb1-e125-4cf3-b4d6-48276b992d3a">
      <UserInfo>
        <DisplayName>Lipps, Jonas</DisplayName>
        <AccountId>70</AccountId>
        <AccountType/>
      </UserInfo>
    </SharedWithUsers>
  </documentManagement>
</p:properties>
</file>

<file path=customXml/itemProps1.xml><?xml version="1.0" encoding="utf-8"?>
<ds:datastoreItem xmlns:ds="http://schemas.openxmlformats.org/officeDocument/2006/customXml" ds:itemID="{E0A3FD86-7EEF-44DB-AB4A-5A29917B0A2F}"/>
</file>

<file path=customXml/itemProps2.xml><?xml version="1.0" encoding="utf-8"?>
<ds:datastoreItem xmlns:ds="http://schemas.openxmlformats.org/officeDocument/2006/customXml" ds:itemID="{03273AF6-9D43-4E5E-8062-880D918C21FB}">
  <ds:schemaRefs>
    <ds:schemaRef ds:uri="http://schemas.microsoft.com/sharepoint/v3/contenttype/forms"/>
  </ds:schemaRefs>
</ds:datastoreItem>
</file>

<file path=customXml/itemProps3.xml><?xml version="1.0" encoding="utf-8"?>
<ds:datastoreItem xmlns:ds="http://schemas.openxmlformats.org/officeDocument/2006/customXml" ds:itemID="{63C8E3E5-4159-4852-8742-0D320BEFF58C}">
  <ds:schemaRefs>
    <ds:schemaRef ds:uri="http://schemas.openxmlformats.org/package/2006/metadata/core-properties"/>
    <ds:schemaRef ds:uri="http://purl.org/dc/terms/"/>
    <ds:schemaRef ds:uri="8b0060c4-e6db-4a92-8091-cb68b6afc753"/>
    <ds:schemaRef ds:uri="http://schemas.microsoft.com/office/2006/documentManagement/types"/>
    <ds:schemaRef ds:uri="http://schemas.microsoft.com/office/2006/metadata/properties"/>
    <ds:schemaRef ds:uri="http://purl.org/dc/elements/1.1/"/>
    <ds:schemaRef ds:uri="http://schemas.microsoft.com/office/infopath/2007/PartnerControls"/>
    <ds:schemaRef ds:uri="56b6fe2f-7438-4865-bd72-04db9d80316c"/>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00_Introduction</vt:lpstr>
      <vt:lpstr>00_Status &amp; Details</vt:lpstr>
      <vt:lpstr>00_Onboarding Journey</vt:lpstr>
      <vt:lpstr>01_OP</vt:lpstr>
      <vt:lpstr>02_PA</vt:lpstr>
      <vt:lpstr>03_CXR</vt:lpstr>
      <vt:lpstr>04_TE</vt:lpstr>
      <vt:lpstr>05_OE</vt:lpstr>
      <vt:lpstr>06_GL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Strunk, Jonas</dc:creator>
  <cp:keywords/>
  <dc:description/>
  <cp:lastModifiedBy>Mallmann Katja, FG-222</cp:lastModifiedBy>
  <cp:revision/>
  <dcterms:created xsi:type="dcterms:W3CDTF">2022-11-15T11:30:18Z</dcterms:created>
  <dcterms:modified xsi:type="dcterms:W3CDTF">2023-08-07T16:59:17Z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0x010100529ED6D0086ACF4D95DEAE339B2B5089</vt:lpwstr>
  </property>
  <property fmtid="{D5CDD505-2E9C-101B-9397-08002B2CF9AE}" pid="3" name="MediaServiceImageTags">
    <vt:lpwstr/>
  </property>
  <property fmtid="{D5CDD505-2E9C-101B-9397-08002B2CF9AE}" pid="4" name="Order">
    <vt:r8>930700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